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NyrudDreyer\Downloads\"/>
    </mc:Choice>
  </mc:AlternateContent>
  <xr:revisionPtr revIDLastSave="0" documentId="8_{D8009A93-BF11-4788-B3F3-D215EA24AD76}" xr6:coauthVersionLast="47" xr6:coauthVersionMax="47" xr10:uidLastSave="{00000000-0000-0000-0000-000000000000}"/>
  <bookViews>
    <workbookView xWindow="-28920" yWindow="-120" windowWidth="29040" windowHeight="15720" xr2:uid="{DB4F9052-5007-42E9-A692-B90424397E21}"/>
  </bookViews>
  <sheets>
    <sheet name="Individuelle forhandlinger" sheetId="1" r:id="rId1"/>
    <sheet name="Kil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CA2" i="1"/>
  <c r="BP46" i="1"/>
  <c r="BP45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P5" i="1"/>
  <c r="BP4" i="1"/>
  <c r="BS2" i="1"/>
  <c r="BK2" i="1"/>
  <c r="AZ4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Z6" i="1"/>
  <c r="AZ5" i="1"/>
  <c r="BC2" i="1"/>
  <c r="AU2" i="1"/>
  <c r="AJ5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4" i="1"/>
  <c r="AM2" i="1"/>
  <c r="AE2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" i="1"/>
  <c r="W2" i="1"/>
  <c r="O2" i="1"/>
  <c r="H2" i="1"/>
  <c r="I16" i="1"/>
  <c r="J16" i="1" s="1"/>
  <c r="AF16" i="1" s="1"/>
  <c r="AH16" i="1" s="1"/>
  <c r="AI16" i="1" s="1"/>
  <c r="I17" i="1"/>
  <c r="J17" i="1" s="1"/>
  <c r="AF17" i="1" s="1"/>
  <c r="AH17" i="1" s="1"/>
  <c r="AI17" i="1" s="1"/>
  <c r="I18" i="1"/>
  <c r="J18" i="1" s="1"/>
  <c r="AF18" i="1" s="1"/>
  <c r="AH18" i="1" s="1"/>
  <c r="AI18" i="1" s="1"/>
  <c r="I19" i="1"/>
  <c r="J19" i="1" s="1"/>
  <c r="Q19" i="1" s="1"/>
  <c r="I20" i="1"/>
  <c r="J20" i="1" s="1"/>
  <c r="CB20" i="1" s="1"/>
  <c r="CD20" i="1" s="1"/>
  <c r="CE20" i="1" s="1"/>
  <c r="I21" i="1"/>
  <c r="J21" i="1" s="1"/>
  <c r="P21" i="1" s="1"/>
  <c r="R21" i="1" s="1"/>
  <c r="S21" i="1" s="1"/>
  <c r="I22" i="1"/>
  <c r="J22" i="1" s="1"/>
  <c r="AF22" i="1" s="1"/>
  <c r="AH22" i="1" s="1"/>
  <c r="AI22" i="1" s="1"/>
  <c r="I23" i="1"/>
  <c r="J23" i="1" s="1"/>
  <c r="Y23" i="1" s="1"/>
  <c r="I24" i="1"/>
  <c r="J24" i="1" s="1"/>
  <c r="Y24" i="1" s="1"/>
  <c r="I25" i="1"/>
  <c r="J25" i="1" s="1"/>
  <c r="Y25" i="1" s="1"/>
  <c r="I26" i="1"/>
  <c r="J26" i="1" s="1"/>
  <c r="Y26" i="1" s="1"/>
  <c r="I27" i="1"/>
  <c r="J27" i="1" s="1"/>
  <c r="Y27" i="1" s="1"/>
  <c r="I28" i="1"/>
  <c r="J28" i="1" s="1"/>
  <c r="AF28" i="1" s="1"/>
  <c r="AH28" i="1" s="1"/>
  <c r="AI28" i="1" s="1"/>
  <c r="I29" i="1"/>
  <c r="J29" i="1" s="1"/>
  <c r="AF29" i="1" s="1"/>
  <c r="AH29" i="1" s="1"/>
  <c r="AI29" i="1" s="1"/>
  <c r="I30" i="1"/>
  <c r="J30" i="1" s="1"/>
  <c r="Y30" i="1" s="1"/>
  <c r="I31" i="1"/>
  <c r="J31" i="1" s="1"/>
  <c r="I32" i="1"/>
  <c r="J32" i="1" s="1"/>
  <c r="X32" i="1" s="1"/>
  <c r="Z32" i="1" s="1"/>
  <c r="AA32" i="1" s="1"/>
  <c r="I33" i="1"/>
  <c r="J33" i="1" s="1"/>
  <c r="Q33" i="1" s="1"/>
  <c r="I34" i="1"/>
  <c r="J34" i="1" s="1"/>
  <c r="AG34" i="1" s="1"/>
  <c r="I35" i="1"/>
  <c r="J35" i="1" s="1"/>
  <c r="Y35" i="1" s="1"/>
  <c r="I36" i="1"/>
  <c r="J36" i="1" s="1"/>
  <c r="P36" i="1" s="1"/>
  <c r="R36" i="1" s="1"/>
  <c r="S36" i="1" s="1"/>
  <c r="I37" i="1"/>
  <c r="J37" i="1" s="1"/>
  <c r="P37" i="1" s="1"/>
  <c r="R37" i="1" s="1"/>
  <c r="S37" i="1" s="1"/>
  <c r="I38" i="1"/>
  <c r="J38" i="1" s="1"/>
  <c r="P38" i="1" s="1"/>
  <c r="R38" i="1" s="1"/>
  <c r="S38" i="1" s="1"/>
  <c r="I39" i="1"/>
  <c r="J39" i="1" s="1"/>
  <c r="I40" i="1"/>
  <c r="J40" i="1" s="1"/>
  <c r="AN40" i="1" s="1"/>
  <c r="AP40" i="1" s="1"/>
  <c r="AQ40" i="1" s="1"/>
  <c r="I41" i="1"/>
  <c r="J41" i="1" s="1"/>
  <c r="AN41" i="1" s="1"/>
  <c r="AP41" i="1" s="1"/>
  <c r="AQ41" i="1" s="1"/>
  <c r="I42" i="1"/>
  <c r="J42" i="1" s="1"/>
  <c r="AG42" i="1" s="1"/>
  <c r="I43" i="1"/>
  <c r="J43" i="1" s="1"/>
  <c r="X43" i="1" s="1"/>
  <c r="Z43" i="1" s="1"/>
  <c r="AA43" i="1" s="1"/>
  <c r="I44" i="1"/>
  <c r="J44" i="1" s="1"/>
  <c r="X44" i="1" s="1"/>
  <c r="Z44" i="1" s="1"/>
  <c r="AA44" i="1" s="1"/>
  <c r="I45" i="1"/>
  <c r="J45" i="1" s="1"/>
  <c r="Q45" i="1" s="1"/>
  <c r="I46" i="1"/>
  <c r="J46" i="1" s="1"/>
  <c r="Q46" i="1" s="1"/>
  <c r="I5" i="1"/>
  <c r="J5" i="1" s="1"/>
  <c r="X5" i="1" s="1"/>
  <c r="Z5" i="1" s="1"/>
  <c r="AA5" i="1" s="1"/>
  <c r="I6" i="1"/>
  <c r="J6" i="1" s="1"/>
  <c r="AF6" i="1" s="1"/>
  <c r="AH6" i="1" s="1"/>
  <c r="AI6" i="1" s="1"/>
  <c r="I7" i="1"/>
  <c r="J7" i="1" s="1"/>
  <c r="I8" i="1"/>
  <c r="J8" i="1" s="1"/>
  <c r="X8" i="1" s="1"/>
  <c r="Z8" i="1" s="1"/>
  <c r="AA8" i="1" s="1"/>
  <c r="I9" i="1"/>
  <c r="J9" i="1" s="1"/>
  <c r="P9" i="1" s="1"/>
  <c r="R9" i="1" s="1"/>
  <c r="S9" i="1" s="1"/>
  <c r="I10" i="1"/>
  <c r="J10" i="1" s="1"/>
  <c r="I11" i="1"/>
  <c r="J11" i="1" s="1"/>
  <c r="X11" i="1" s="1"/>
  <c r="Z11" i="1" s="1"/>
  <c r="AA11" i="1" s="1"/>
  <c r="I12" i="1"/>
  <c r="J12" i="1" s="1"/>
  <c r="BT12" i="1" s="1"/>
  <c r="BV12" i="1" s="1"/>
  <c r="BW12" i="1" s="1"/>
  <c r="I13" i="1"/>
  <c r="J13" i="1" s="1"/>
  <c r="I14" i="1"/>
  <c r="J14" i="1" s="1"/>
  <c r="X14" i="1" s="1"/>
  <c r="Z14" i="1" s="1"/>
  <c r="AA14" i="1" s="1"/>
  <c r="I15" i="1"/>
  <c r="J15" i="1" s="1"/>
  <c r="Y15" i="1" s="1"/>
  <c r="I4" i="1"/>
  <c r="X31" i="1" l="1"/>
  <c r="Z31" i="1" s="1"/>
  <c r="AA31" i="1" s="1"/>
  <c r="Q31" i="1"/>
  <c r="P14" i="1"/>
  <c r="R14" i="1" s="1"/>
  <c r="S14" i="1" s="1"/>
  <c r="Q32" i="1"/>
  <c r="Q14" i="1"/>
  <c r="X30" i="1"/>
  <c r="Z30" i="1" s="1"/>
  <c r="AA30" i="1" s="1"/>
  <c r="AG44" i="1"/>
  <c r="AN18" i="1"/>
  <c r="AP18" i="1" s="1"/>
  <c r="AQ18" i="1" s="1"/>
  <c r="P12" i="1"/>
  <c r="R12" i="1" s="1"/>
  <c r="S12" i="1" s="1"/>
  <c r="Q11" i="1"/>
  <c r="X29" i="1"/>
  <c r="Z29" i="1" s="1"/>
  <c r="AA29" i="1" s="1"/>
  <c r="AG32" i="1"/>
  <c r="AN17" i="1"/>
  <c r="AP17" i="1" s="1"/>
  <c r="AQ17" i="1" s="1"/>
  <c r="P11" i="1"/>
  <c r="R11" i="1" s="1"/>
  <c r="S11" i="1" s="1"/>
  <c r="Q30" i="1"/>
  <c r="X28" i="1"/>
  <c r="Z28" i="1" s="1"/>
  <c r="AA28" i="1" s="1"/>
  <c r="AG29" i="1"/>
  <c r="AN12" i="1"/>
  <c r="AP12" i="1" s="1"/>
  <c r="AQ12" i="1" s="1"/>
  <c r="Q29" i="1"/>
  <c r="X20" i="1"/>
  <c r="Z20" i="1" s="1"/>
  <c r="AA20" i="1" s="1"/>
  <c r="AG20" i="1"/>
  <c r="AN11" i="1"/>
  <c r="AP11" i="1" s="1"/>
  <c r="AQ11" i="1" s="1"/>
  <c r="Q28" i="1"/>
  <c r="X18" i="1"/>
  <c r="Z18" i="1" s="1"/>
  <c r="AA18" i="1" s="1"/>
  <c r="AG18" i="1"/>
  <c r="AO44" i="1"/>
  <c r="P45" i="1"/>
  <c r="R45" i="1" s="1"/>
  <c r="S45" i="1" s="1"/>
  <c r="Q22" i="1"/>
  <c r="X17" i="1"/>
  <c r="Z17" i="1" s="1"/>
  <c r="AA17" i="1" s="1"/>
  <c r="Y14" i="1"/>
  <c r="AF41" i="1"/>
  <c r="AH41" i="1" s="1"/>
  <c r="AI41" i="1" s="1"/>
  <c r="AG17" i="1"/>
  <c r="AO42" i="1"/>
  <c r="Q44" i="1"/>
  <c r="Q21" i="1"/>
  <c r="X16" i="1"/>
  <c r="Z16" i="1" s="1"/>
  <c r="AA16" i="1" s="1"/>
  <c r="Y12" i="1"/>
  <c r="AF30" i="1"/>
  <c r="AH30" i="1" s="1"/>
  <c r="AI30" i="1" s="1"/>
  <c r="AG11" i="1"/>
  <c r="AO41" i="1"/>
  <c r="BU32" i="1"/>
  <c r="Q42" i="1"/>
  <c r="Q20" i="1"/>
  <c r="X42" i="1"/>
  <c r="Z42" i="1" s="1"/>
  <c r="AA42" i="1" s="1"/>
  <c r="Y11" i="1"/>
  <c r="AF21" i="1"/>
  <c r="AH21" i="1" s="1"/>
  <c r="AI21" i="1" s="1"/>
  <c r="AO12" i="1"/>
  <c r="AV12" i="1"/>
  <c r="AX12" i="1" s="1"/>
  <c r="AY12" i="1" s="1"/>
  <c r="BT17" i="1"/>
  <c r="BV17" i="1" s="1"/>
  <c r="BW17" i="1" s="1"/>
  <c r="Q41" i="1"/>
  <c r="X41" i="1"/>
  <c r="Z41" i="1" s="1"/>
  <c r="AA41" i="1" s="1"/>
  <c r="X12" i="1"/>
  <c r="Z12" i="1" s="1"/>
  <c r="AA12" i="1" s="1"/>
  <c r="AF20" i="1"/>
  <c r="AH20" i="1" s="1"/>
  <c r="AI20" i="1" s="1"/>
  <c r="AO11" i="1"/>
  <c r="P35" i="1"/>
  <c r="R35" i="1" s="1"/>
  <c r="S35" i="1" s="1"/>
  <c r="Q40" i="1"/>
  <c r="Q18" i="1"/>
  <c r="X40" i="1"/>
  <c r="Z40" i="1" s="1"/>
  <c r="AA40" i="1" s="1"/>
  <c r="AN42" i="1"/>
  <c r="AP42" i="1" s="1"/>
  <c r="AQ42" i="1" s="1"/>
  <c r="CC30" i="1"/>
  <c r="P33" i="1"/>
  <c r="R33" i="1" s="1"/>
  <c r="S33" i="1" s="1"/>
  <c r="Q34" i="1"/>
  <c r="Q17" i="1"/>
  <c r="AF12" i="1"/>
  <c r="AH12" i="1" s="1"/>
  <c r="AI12" i="1" s="1"/>
  <c r="AN30" i="1"/>
  <c r="AP30" i="1" s="1"/>
  <c r="AQ30" i="1" s="1"/>
  <c r="Q16" i="1"/>
  <c r="AF11" i="1"/>
  <c r="AH11" i="1" s="1"/>
  <c r="AI11" i="1" s="1"/>
  <c r="AN29" i="1"/>
  <c r="AP29" i="1" s="1"/>
  <c r="AQ29" i="1" s="1"/>
  <c r="BU7" i="1"/>
  <c r="AN7" i="1"/>
  <c r="AP7" i="1" s="1"/>
  <c r="AQ7" i="1" s="1"/>
  <c r="CB7" i="1"/>
  <c r="CD7" i="1" s="1"/>
  <c r="CE7" i="1" s="1"/>
  <c r="BD7" i="1"/>
  <c r="BF7" i="1" s="1"/>
  <c r="BG7" i="1" s="1"/>
  <c r="AF7" i="1"/>
  <c r="AH7" i="1" s="1"/>
  <c r="AI7" i="1" s="1"/>
  <c r="CC7" i="1"/>
  <c r="BL7" i="1"/>
  <c r="BN7" i="1" s="1"/>
  <c r="BO7" i="1" s="1"/>
  <c r="BM7" i="1"/>
  <c r="AV7" i="1"/>
  <c r="AX7" i="1" s="1"/>
  <c r="AY7" i="1" s="1"/>
  <c r="BE7" i="1"/>
  <c r="AG7" i="1"/>
  <c r="AO7" i="1"/>
  <c r="AW7" i="1"/>
  <c r="Y7" i="1"/>
  <c r="P7" i="1"/>
  <c r="R7" i="1" s="1"/>
  <c r="S7" i="1" s="1"/>
  <c r="BT7" i="1"/>
  <c r="BV7" i="1" s="1"/>
  <c r="BW7" i="1" s="1"/>
  <c r="Q7" i="1"/>
  <c r="X7" i="1"/>
  <c r="Z7" i="1" s="1"/>
  <c r="AA7" i="1" s="1"/>
  <c r="AV13" i="1"/>
  <c r="AX13" i="1" s="1"/>
  <c r="AY13" i="1" s="1"/>
  <c r="BT13" i="1"/>
  <c r="BV13" i="1" s="1"/>
  <c r="BW13" i="1" s="1"/>
  <c r="BU13" i="1"/>
  <c r="BE13" i="1"/>
  <c r="AG13" i="1"/>
  <c r="AW13" i="1"/>
  <c r="CB13" i="1"/>
  <c r="CD13" i="1" s="1"/>
  <c r="CE13" i="1" s="1"/>
  <c r="CC13" i="1"/>
  <c r="BL13" i="1"/>
  <c r="BN13" i="1" s="1"/>
  <c r="BO13" i="1" s="1"/>
  <c r="BM13" i="1"/>
  <c r="AN13" i="1"/>
  <c r="AP13" i="1" s="1"/>
  <c r="AQ13" i="1" s="1"/>
  <c r="BD13" i="1"/>
  <c r="BF13" i="1" s="1"/>
  <c r="BG13" i="1" s="1"/>
  <c r="AF13" i="1"/>
  <c r="AH13" i="1" s="1"/>
  <c r="AI13" i="1" s="1"/>
  <c r="AO13" i="1"/>
  <c r="Q13" i="1"/>
  <c r="X13" i="1"/>
  <c r="Z13" i="1" s="1"/>
  <c r="AA13" i="1" s="1"/>
  <c r="CC10" i="1"/>
  <c r="BL10" i="1"/>
  <c r="BN10" i="1" s="1"/>
  <c r="BO10" i="1" s="1"/>
  <c r="BE10" i="1"/>
  <c r="BM10" i="1"/>
  <c r="AW10" i="1"/>
  <c r="BT10" i="1"/>
  <c r="BV10" i="1" s="1"/>
  <c r="BW10" i="1" s="1"/>
  <c r="BU10" i="1"/>
  <c r="BD10" i="1"/>
  <c r="BF10" i="1" s="1"/>
  <c r="BG10" i="1" s="1"/>
  <c r="AV10" i="1"/>
  <c r="AX10" i="1" s="1"/>
  <c r="AY10" i="1" s="1"/>
  <c r="AO10" i="1"/>
  <c r="CB10" i="1"/>
  <c r="CD10" i="1" s="1"/>
  <c r="CE10" i="1" s="1"/>
  <c r="Y10" i="1"/>
  <c r="P10" i="1"/>
  <c r="R10" i="1" s="1"/>
  <c r="S10" i="1" s="1"/>
  <c r="AF10" i="1"/>
  <c r="AH10" i="1" s="1"/>
  <c r="AI10" i="1" s="1"/>
  <c r="AG10" i="1"/>
  <c r="X10" i="1"/>
  <c r="Z10" i="1" s="1"/>
  <c r="AA10" i="1" s="1"/>
  <c r="AN10" i="1"/>
  <c r="AP10" i="1" s="1"/>
  <c r="AQ10" i="1" s="1"/>
  <c r="Q10" i="1"/>
  <c r="AW9" i="1"/>
  <c r="BT9" i="1"/>
  <c r="BV9" i="1" s="1"/>
  <c r="BW9" i="1" s="1"/>
  <c r="BU9" i="1"/>
  <c r="BD9" i="1"/>
  <c r="BF9" i="1" s="1"/>
  <c r="BG9" i="1" s="1"/>
  <c r="AV9" i="1"/>
  <c r="AX9" i="1" s="1"/>
  <c r="AY9" i="1" s="1"/>
  <c r="CB9" i="1"/>
  <c r="CD9" i="1" s="1"/>
  <c r="CE9" i="1" s="1"/>
  <c r="AO9" i="1"/>
  <c r="CC9" i="1"/>
  <c r="BL9" i="1"/>
  <c r="BN9" i="1" s="1"/>
  <c r="BO9" i="1" s="1"/>
  <c r="AF9" i="1"/>
  <c r="AH9" i="1" s="1"/>
  <c r="AI9" i="1" s="1"/>
  <c r="AG9" i="1"/>
  <c r="BM9" i="1"/>
  <c r="BE9" i="1"/>
  <c r="X9" i="1"/>
  <c r="Z9" i="1" s="1"/>
  <c r="AA9" i="1" s="1"/>
  <c r="AN9" i="1"/>
  <c r="AP9" i="1" s="1"/>
  <c r="AQ9" i="1" s="1"/>
  <c r="Y9" i="1"/>
  <c r="BD39" i="1"/>
  <c r="BF39" i="1" s="1"/>
  <c r="BG39" i="1" s="1"/>
  <c r="BL39" i="1"/>
  <c r="BN39" i="1" s="1"/>
  <c r="BO39" i="1" s="1"/>
  <c r="BT39" i="1"/>
  <c r="BV39" i="1" s="1"/>
  <c r="BW39" i="1" s="1"/>
  <c r="BM39" i="1"/>
  <c r="AV39" i="1"/>
  <c r="AX39" i="1" s="1"/>
  <c r="AY39" i="1" s="1"/>
  <c r="BU39" i="1"/>
  <c r="AO39" i="1"/>
  <c r="BE39" i="1"/>
  <c r="CB39" i="1"/>
  <c r="CD39" i="1" s="1"/>
  <c r="CE39" i="1" s="1"/>
  <c r="AW39" i="1"/>
  <c r="CC39" i="1"/>
  <c r="X39" i="1"/>
  <c r="Z39" i="1" s="1"/>
  <c r="AA39" i="1" s="1"/>
  <c r="AF39" i="1"/>
  <c r="AH39" i="1" s="1"/>
  <c r="AI39" i="1" s="1"/>
  <c r="AG39" i="1"/>
  <c r="AN39" i="1"/>
  <c r="AP39" i="1" s="1"/>
  <c r="AQ39" i="1" s="1"/>
  <c r="Q39" i="1"/>
  <c r="BD27" i="1"/>
  <c r="BF27" i="1" s="1"/>
  <c r="BG27" i="1" s="1"/>
  <c r="AV27" i="1"/>
  <c r="AX27" i="1" s="1"/>
  <c r="AY27" i="1" s="1"/>
  <c r="CB27" i="1"/>
  <c r="CD27" i="1" s="1"/>
  <c r="CE27" i="1" s="1"/>
  <c r="AO27" i="1"/>
  <c r="CC27" i="1"/>
  <c r="BE27" i="1"/>
  <c r="AW27" i="1"/>
  <c r="BL27" i="1"/>
  <c r="BN27" i="1" s="1"/>
  <c r="BO27" i="1" s="1"/>
  <c r="BT27" i="1"/>
  <c r="BV27" i="1" s="1"/>
  <c r="BW27" i="1" s="1"/>
  <c r="BM27" i="1"/>
  <c r="X27" i="1"/>
  <c r="Z27" i="1" s="1"/>
  <c r="AA27" i="1" s="1"/>
  <c r="BU27" i="1"/>
  <c r="AF27" i="1"/>
  <c r="AH27" i="1" s="1"/>
  <c r="AI27" i="1" s="1"/>
  <c r="AG27" i="1"/>
  <c r="AN27" i="1"/>
  <c r="AP27" i="1" s="1"/>
  <c r="AQ27" i="1" s="1"/>
  <c r="Q27" i="1"/>
  <c r="CB31" i="1"/>
  <c r="CD31" i="1" s="1"/>
  <c r="CE31" i="1" s="1"/>
  <c r="CC31" i="1"/>
  <c r="AN31" i="1"/>
  <c r="AP31" i="1" s="1"/>
  <c r="AQ31" i="1" s="1"/>
  <c r="BD31" i="1"/>
  <c r="BF31" i="1" s="1"/>
  <c r="BG31" i="1" s="1"/>
  <c r="AF31" i="1"/>
  <c r="AH31" i="1" s="1"/>
  <c r="AI31" i="1" s="1"/>
  <c r="BL31" i="1"/>
  <c r="BN31" i="1" s="1"/>
  <c r="BO31" i="1" s="1"/>
  <c r="AV31" i="1"/>
  <c r="AX31" i="1" s="1"/>
  <c r="AY31" i="1" s="1"/>
  <c r="BT31" i="1"/>
  <c r="BV31" i="1" s="1"/>
  <c r="BW31" i="1" s="1"/>
  <c r="BM31" i="1"/>
  <c r="BU31" i="1"/>
  <c r="BE31" i="1"/>
  <c r="AG31" i="1"/>
  <c r="P31" i="1"/>
  <c r="R31" i="1" s="1"/>
  <c r="S31" i="1" s="1"/>
  <c r="Y31" i="1"/>
  <c r="AO31" i="1"/>
  <c r="AW31" i="1"/>
  <c r="P27" i="1"/>
  <c r="R27" i="1" s="1"/>
  <c r="S27" i="1" s="1"/>
  <c r="Q9" i="1"/>
  <c r="X6" i="1"/>
  <c r="Z6" i="1" s="1"/>
  <c r="AA6" i="1" s="1"/>
  <c r="AW8" i="1"/>
  <c r="BT8" i="1"/>
  <c r="BV8" i="1" s="1"/>
  <c r="BW8" i="1" s="1"/>
  <c r="BU8" i="1"/>
  <c r="AN8" i="1"/>
  <c r="AP8" i="1" s="1"/>
  <c r="AQ8" i="1" s="1"/>
  <c r="BD8" i="1"/>
  <c r="BF8" i="1" s="1"/>
  <c r="BG8" i="1" s="1"/>
  <c r="CB8" i="1"/>
  <c r="CD8" i="1" s="1"/>
  <c r="CE8" i="1" s="1"/>
  <c r="AV8" i="1"/>
  <c r="AX8" i="1" s="1"/>
  <c r="AY8" i="1" s="1"/>
  <c r="CC8" i="1"/>
  <c r="BL8" i="1"/>
  <c r="BN8" i="1" s="1"/>
  <c r="BO8" i="1" s="1"/>
  <c r="AO8" i="1"/>
  <c r="BM8" i="1"/>
  <c r="BE8" i="1"/>
  <c r="AF8" i="1"/>
  <c r="AH8" i="1" s="1"/>
  <c r="AI8" i="1" s="1"/>
  <c r="AG8" i="1"/>
  <c r="Y8" i="1"/>
  <c r="P8" i="1"/>
  <c r="R8" i="1" s="1"/>
  <c r="S8" i="1" s="1"/>
  <c r="BT38" i="1"/>
  <c r="BV38" i="1" s="1"/>
  <c r="BW38" i="1" s="1"/>
  <c r="BM38" i="1"/>
  <c r="BU38" i="1"/>
  <c r="AV38" i="1"/>
  <c r="AX38" i="1" s="1"/>
  <c r="AY38" i="1" s="1"/>
  <c r="AO38" i="1"/>
  <c r="BE38" i="1"/>
  <c r="CB38" i="1"/>
  <c r="CD38" i="1" s="1"/>
  <c r="CE38" i="1" s="1"/>
  <c r="CC38" i="1"/>
  <c r="AW38" i="1"/>
  <c r="AN38" i="1"/>
  <c r="AP38" i="1" s="1"/>
  <c r="AQ38" i="1" s="1"/>
  <c r="BL38" i="1"/>
  <c r="BN38" i="1" s="1"/>
  <c r="BO38" i="1" s="1"/>
  <c r="BD38" i="1"/>
  <c r="BF38" i="1" s="1"/>
  <c r="BG38" i="1" s="1"/>
  <c r="AF38" i="1"/>
  <c r="AH38" i="1" s="1"/>
  <c r="AI38" i="1" s="1"/>
  <c r="AG38" i="1"/>
  <c r="Q38" i="1"/>
  <c r="X38" i="1"/>
  <c r="Z38" i="1" s="1"/>
  <c r="AA38" i="1" s="1"/>
  <c r="CB26" i="1"/>
  <c r="CD26" i="1" s="1"/>
  <c r="CE26" i="1" s="1"/>
  <c r="AV26" i="1"/>
  <c r="AX26" i="1" s="1"/>
  <c r="AY26" i="1" s="1"/>
  <c r="CC26" i="1"/>
  <c r="AO26" i="1"/>
  <c r="BE26" i="1"/>
  <c r="AW26" i="1"/>
  <c r="BL26" i="1"/>
  <c r="BN26" i="1" s="1"/>
  <c r="BO26" i="1" s="1"/>
  <c r="BT26" i="1"/>
  <c r="BV26" i="1" s="1"/>
  <c r="BW26" i="1" s="1"/>
  <c r="BM26" i="1"/>
  <c r="BU26" i="1"/>
  <c r="AN26" i="1"/>
  <c r="AP26" i="1" s="1"/>
  <c r="AQ26" i="1" s="1"/>
  <c r="AF26" i="1"/>
  <c r="AH26" i="1" s="1"/>
  <c r="AI26" i="1" s="1"/>
  <c r="AG26" i="1"/>
  <c r="Q26" i="1"/>
  <c r="BD26" i="1"/>
  <c r="BF26" i="1" s="1"/>
  <c r="BG26" i="1" s="1"/>
  <c r="X26" i="1"/>
  <c r="Z26" i="1" s="1"/>
  <c r="AA26" i="1" s="1"/>
  <c r="BL19" i="1"/>
  <c r="BN19" i="1" s="1"/>
  <c r="BO19" i="1" s="1"/>
  <c r="BM19" i="1"/>
  <c r="BT19" i="1"/>
  <c r="BV19" i="1" s="1"/>
  <c r="BW19" i="1" s="1"/>
  <c r="AN19" i="1"/>
  <c r="AP19" i="1" s="1"/>
  <c r="AQ19" i="1" s="1"/>
  <c r="BU19" i="1"/>
  <c r="BD19" i="1"/>
  <c r="BF19" i="1" s="1"/>
  <c r="BG19" i="1" s="1"/>
  <c r="AF19" i="1"/>
  <c r="AH19" i="1" s="1"/>
  <c r="AI19" i="1" s="1"/>
  <c r="AV19" i="1"/>
  <c r="AX19" i="1" s="1"/>
  <c r="AY19" i="1" s="1"/>
  <c r="CB19" i="1"/>
  <c r="CD19" i="1" s="1"/>
  <c r="CE19" i="1" s="1"/>
  <c r="CC19" i="1"/>
  <c r="BE19" i="1"/>
  <c r="AG19" i="1"/>
  <c r="AO19" i="1"/>
  <c r="Y19" i="1"/>
  <c r="P19" i="1"/>
  <c r="R19" i="1" s="1"/>
  <c r="S19" i="1" s="1"/>
  <c r="AW19" i="1"/>
  <c r="P26" i="1"/>
  <c r="R26" i="1" s="1"/>
  <c r="S26" i="1" s="1"/>
  <c r="Q8" i="1"/>
  <c r="AV25" i="1"/>
  <c r="AX25" i="1" s="1"/>
  <c r="AY25" i="1" s="1"/>
  <c r="BE25" i="1"/>
  <c r="BL25" i="1"/>
  <c r="BN25" i="1" s="1"/>
  <c r="BO25" i="1" s="1"/>
  <c r="AG25" i="1"/>
  <c r="BT25" i="1"/>
  <c r="BV25" i="1" s="1"/>
  <c r="BW25" i="1" s="1"/>
  <c r="BM25" i="1"/>
  <c r="AW25" i="1"/>
  <c r="BU25" i="1"/>
  <c r="AN25" i="1"/>
  <c r="AP25" i="1" s="1"/>
  <c r="AQ25" i="1" s="1"/>
  <c r="CB25" i="1"/>
  <c r="CD25" i="1" s="1"/>
  <c r="CE25" i="1" s="1"/>
  <c r="BD25" i="1"/>
  <c r="BF25" i="1" s="1"/>
  <c r="BG25" i="1" s="1"/>
  <c r="AF25" i="1"/>
  <c r="AH25" i="1" s="1"/>
  <c r="AI25" i="1" s="1"/>
  <c r="CC25" i="1"/>
  <c r="AO25" i="1"/>
  <c r="Q25" i="1"/>
  <c r="X25" i="1"/>
  <c r="Z25" i="1" s="1"/>
  <c r="AA25" i="1" s="1"/>
  <c r="CB36" i="1"/>
  <c r="CD36" i="1" s="1"/>
  <c r="CE36" i="1" s="1"/>
  <c r="CC36" i="1"/>
  <c r="BE36" i="1"/>
  <c r="AW36" i="1"/>
  <c r="BL36" i="1"/>
  <c r="BN36" i="1" s="1"/>
  <c r="BO36" i="1" s="1"/>
  <c r="BT36" i="1"/>
  <c r="BV36" i="1" s="1"/>
  <c r="BW36" i="1" s="1"/>
  <c r="BM36" i="1"/>
  <c r="BU36" i="1"/>
  <c r="BD36" i="1"/>
  <c r="BF36" i="1" s="1"/>
  <c r="BG36" i="1" s="1"/>
  <c r="AO36" i="1"/>
  <c r="AF36" i="1"/>
  <c r="AH36" i="1" s="1"/>
  <c r="AI36" i="1" s="1"/>
  <c r="AV36" i="1"/>
  <c r="AX36" i="1" s="1"/>
  <c r="AY36" i="1" s="1"/>
  <c r="AG36" i="1"/>
  <c r="AN36" i="1"/>
  <c r="AP36" i="1" s="1"/>
  <c r="AQ36" i="1" s="1"/>
  <c r="Q36" i="1"/>
  <c r="X36" i="1"/>
  <c r="Z36" i="1" s="1"/>
  <c r="AA36" i="1" s="1"/>
  <c r="BL24" i="1"/>
  <c r="BN24" i="1" s="1"/>
  <c r="BO24" i="1" s="1"/>
  <c r="BE24" i="1"/>
  <c r="BT24" i="1"/>
  <c r="BV24" i="1" s="1"/>
  <c r="BW24" i="1" s="1"/>
  <c r="BM24" i="1"/>
  <c r="BU24" i="1"/>
  <c r="AW24" i="1"/>
  <c r="CB24" i="1"/>
  <c r="CD24" i="1" s="1"/>
  <c r="CE24" i="1" s="1"/>
  <c r="CC24" i="1"/>
  <c r="BD24" i="1"/>
  <c r="BF24" i="1" s="1"/>
  <c r="BG24" i="1" s="1"/>
  <c r="AV24" i="1"/>
  <c r="AX24" i="1" s="1"/>
  <c r="AY24" i="1" s="1"/>
  <c r="AF24" i="1"/>
  <c r="AH24" i="1" s="1"/>
  <c r="AI24" i="1" s="1"/>
  <c r="AG24" i="1"/>
  <c r="Q24" i="1"/>
  <c r="X24" i="1"/>
  <c r="Z24" i="1" s="1"/>
  <c r="AA24" i="1" s="1"/>
  <c r="AO24" i="1"/>
  <c r="AN24" i="1"/>
  <c r="AP24" i="1" s="1"/>
  <c r="AQ24" i="1" s="1"/>
  <c r="Q43" i="1"/>
  <c r="CB5" i="1"/>
  <c r="CD5" i="1" s="1"/>
  <c r="CE5" i="1" s="1"/>
  <c r="CC5" i="1"/>
  <c r="BL5" i="1"/>
  <c r="BN5" i="1" s="1"/>
  <c r="BO5" i="1" s="1"/>
  <c r="BM5" i="1"/>
  <c r="BD5" i="1"/>
  <c r="BF5" i="1" s="1"/>
  <c r="BG5" i="1" s="1"/>
  <c r="AV5" i="1"/>
  <c r="AX5" i="1" s="1"/>
  <c r="AY5" i="1" s="1"/>
  <c r="AO5" i="1"/>
  <c r="BT5" i="1"/>
  <c r="BV5" i="1" s="1"/>
  <c r="BW5" i="1" s="1"/>
  <c r="BE5" i="1"/>
  <c r="BU5" i="1"/>
  <c r="AW5" i="1"/>
  <c r="AF5" i="1"/>
  <c r="AH5" i="1" s="1"/>
  <c r="AI5" i="1" s="1"/>
  <c r="Q5" i="1"/>
  <c r="AG5" i="1"/>
  <c r="Y5" i="1"/>
  <c r="P5" i="1"/>
  <c r="R5" i="1" s="1"/>
  <c r="S5" i="1" s="1"/>
  <c r="AN5" i="1"/>
  <c r="AP5" i="1" s="1"/>
  <c r="AQ5" i="1" s="1"/>
  <c r="BE35" i="1"/>
  <c r="AW35" i="1"/>
  <c r="BL35" i="1"/>
  <c r="BN35" i="1" s="1"/>
  <c r="BO35" i="1" s="1"/>
  <c r="BT35" i="1"/>
  <c r="BV35" i="1" s="1"/>
  <c r="BW35" i="1" s="1"/>
  <c r="BM35" i="1"/>
  <c r="BU35" i="1"/>
  <c r="BD35" i="1"/>
  <c r="BF35" i="1" s="1"/>
  <c r="BG35" i="1" s="1"/>
  <c r="CB35" i="1"/>
  <c r="CD35" i="1" s="1"/>
  <c r="CE35" i="1" s="1"/>
  <c r="AV35" i="1"/>
  <c r="AX35" i="1" s="1"/>
  <c r="AY35" i="1" s="1"/>
  <c r="AG35" i="1"/>
  <c r="AN35" i="1"/>
  <c r="AP35" i="1" s="1"/>
  <c r="AQ35" i="1" s="1"/>
  <c r="CC35" i="1"/>
  <c r="Q35" i="1"/>
  <c r="X35" i="1"/>
  <c r="Z35" i="1" s="1"/>
  <c r="AA35" i="1" s="1"/>
  <c r="AO35" i="1"/>
  <c r="BM23" i="1"/>
  <c r="BT23" i="1"/>
  <c r="BV23" i="1" s="1"/>
  <c r="BW23" i="1" s="1"/>
  <c r="BE23" i="1"/>
  <c r="BU23" i="1"/>
  <c r="AW23" i="1"/>
  <c r="CB23" i="1"/>
  <c r="CD23" i="1" s="1"/>
  <c r="CE23" i="1" s="1"/>
  <c r="CC23" i="1"/>
  <c r="BD23" i="1"/>
  <c r="BF23" i="1" s="1"/>
  <c r="BG23" i="1" s="1"/>
  <c r="AV23" i="1"/>
  <c r="AX23" i="1" s="1"/>
  <c r="AY23" i="1" s="1"/>
  <c r="AF23" i="1"/>
  <c r="AH23" i="1" s="1"/>
  <c r="AI23" i="1" s="1"/>
  <c r="AG23" i="1"/>
  <c r="Q23" i="1"/>
  <c r="AO23" i="1"/>
  <c r="BL23" i="1"/>
  <c r="BN23" i="1" s="1"/>
  <c r="BO23" i="1" s="1"/>
  <c r="AN23" i="1"/>
  <c r="AP23" i="1" s="1"/>
  <c r="AQ23" i="1" s="1"/>
  <c r="X23" i="1"/>
  <c r="Z23" i="1" s="1"/>
  <c r="AA23" i="1" s="1"/>
  <c r="P23" i="1"/>
  <c r="R23" i="1" s="1"/>
  <c r="S23" i="1" s="1"/>
  <c r="X19" i="1"/>
  <c r="Z19" i="1" s="1"/>
  <c r="AA19" i="1" s="1"/>
  <c r="Y38" i="1"/>
  <c r="P13" i="1"/>
  <c r="R13" i="1" s="1"/>
  <c r="S13" i="1" s="1"/>
  <c r="AV37" i="1"/>
  <c r="AX37" i="1" s="1"/>
  <c r="AY37" i="1" s="1"/>
  <c r="CB37" i="1"/>
  <c r="CD37" i="1" s="1"/>
  <c r="CE37" i="1" s="1"/>
  <c r="CC37" i="1"/>
  <c r="BE37" i="1"/>
  <c r="AG37" i="1"/>
  <c r="AW37" i="1"/>
  <c r="BL37" i="1"/>
  <c r="BN37" i="1" s="1"/>
  <c r="BO37" i="1" s="1"/>
  <c r="BT37" i="1"/>
  <c r="BV37" i="1" s="1"/>
  <c r="BW37" i="1" s="1"/>
  <c r="BM37" i="1"/>
  <c r="AN37" i="1"/>
  <c r="AP37" i="1" s="1"/>
  <c r="AQ37" i="1" s="1"/>
  <c r="BU37" i="1"/>
  <c r="BD37" i="1"/>
  <c r="BF37" i="1" s="1"/>
  <c r="BG37" i="1" s="1"/>
  <c r="AF37" i="1"/>
  <c r="AH37" i="1" s="1"/>
  <c r="AI37" i="1" s="1"/>
  <c r="AO37" i="1"/>
  <c r="Q37" i="1"/>
  <c r="X37" i="1"/>
  <c r="Z37" i="1" s="1"/>
  <c r="AA37" i="1" s="1"/>
  <c r="P25" i="1"/>
  <c r="R25" i="1" s="1"/>
  <c r="S25" i="1" s="1"/>
  <c r="CB6" i="1"/>
  <c r="CD6" i="1" s="1"/>
  <c r="CE6" i="1" s="1"/>
  <c r="CC6" i="1"/>
  <c r="BL6" i="1"/>
  <c r="BN6" i="1" s="1"/>
  <c r="BO6" i="1" s="1"/>
  <c r="BD6" i="1"/>
  <c r="BF6" i="1" s="1"/>
  <c r="BG6" i="1" s="1"/>
  <c r="BM6" i="1"/>
  <c r="AV6" i="1"/>
  <c r="AX6" i="1" s="1"/>
  <c r="AY6" i="1" s="1"/>
  <c r="AO6" i="1"/>
  <c r="BE6" i="1"/>
  <c r="BT6" i="1"/>
  <c r="BV6" i="1" s="1"/>
  <c r="BW6" i="1" s="1"/>
  <c r="BU6" i="1"/>
  <c r="AW6" i="1"/>
  <c r="AG6" i="1"/>
  <c r="P6" i="1"/>
  <c r="R6" i="1" s="1"/>
  <c r="S6" i="1" s="1"/>
  <c r="AN6" i="1"/>
  <c r="AP6" i="1" s="1"/>
  <c r="AQ6" i="1" s="1"/>
  <c r="Y6" i="1"/>
  <c r="P24" i="1"/>
  <c r="R24" i="1" s="1"/>
  <c r="S24" i="1" s="1"/>
  <c r="Q6" i="1"/>
  <c r="Y39" i="1"/>
  <c r="Y13" i="1"/>
  <c r="CC46" i="1"/>
  <c r="BE46" i="1"/>
  <c r="AW46" i="1"/>
  <c r="BL46" i="1"/>
  <c r="BN46" i="1" s="1"/>
  <c r="BO46" i="1" s="1"/>
  <c r="BT46" i="1"/>
  <c r="BV46" i="1" s="1"/>
  <c r="BW46" i="1" s="1"/>
  <c r="BM46" i="1"/>
  <c r="BU46" i="1"/>
  <c r="BD46" i="1"/>
  <c r="BF46" i="1" s="1"/>
  <c r="BG46" i="1" s="1"/>
  <c r="AV46" i="1"/>
  <c r="AX46" i="1" s="1"/>
  <c r="AY46" i="1" s="1"/>
  <c r="AO46" i="1"/>
  <c r="Y46" i="1"/>
  <c r="P46" i="1"/>
  <c r="R46" i="1" s="1"/>
  <c r="S46" i="1" s="1"/>
  <c r="CB46" i="1"/>
  <c r="CD46" i="1" s="1"/>
  <c r="CE46" i="1" s="1"/>
  <c r="X46" i="1"/>
  <c r="Z46" i="1" s="1"/>
  <c r="AA46" i="1" s="1"/>
  <c r="AF46" i="1"/>
  <c r="AH46" i="1" s="1"/>
  <c r="AI46" i="1" s="1"/>
  <c r="AN46" i="1"/>
  <c r="AP46" i="1" s="1"/>
  <c r="AQ46" i="1" s="1"/>
  <c r="AG46" i="1"/>
  <c r="Y37" i="1"/>
  <c r="CC15" i="1"/>
  <c r="BD15" i="1"/>
  <c r="BF15" i="1" s="1"/>
  <c r="BG15" i="1" s="1"/>
  <c r="BL15" i="1"/>
  <c r="BN15" i="1" s="1"/>
  <c r="BO15" i="1" s="1"/>
  <c r="AV15" i="1"/>
  <c r="AX15" i="1" s="1"/>
  <c r="AY15" i="1" s="1"/>
  <c r="BM15" i="1"/>
  <c r="AO15" i="1"/>
  <c r="BE15" i="1"/>
  <c r="BT15" i="1"/>
  <c r="BV15" i="1" s="1"/>
  <c r="BW15" i="1" s="1"/>
  <c r="BU15" i="1"/>
  <c r="AW15" i="1"/>
  <c r="X15" i="1"/>
  <c r="Z15" i="1" s="1"/>
  <c r="AA15" i="1" s="1"/>
  <c r="CB15" i="1"/>
  <c r="CD15" i="1" s="1"/>
  <c r="CE15" i="1" s="1"/>
  <c r="AN15" i="1"/>
  <c r="AP15" i="1" s="1"/>
  <c r="AQ15" i="1" s="1"/>
  <c r="AG15" i="1"/>
  <c r="AF15" i="1"/>
  <c r="AH15" i="1" s="1"/>
  <c r="AI15" i="1" s="1"/>
  <c r="Q15" i="1"/>
  <c r="AW45" i="1"/>
  <c r="BL45" i="1"/>
  <c r="BN45" i="1" s="1"/>
  <c r="BO45" i="1" s="1"/>
  <c r="BT45" i="1"/>
  <c r="BV45" i="1" s="1"/>
  <c r="BW45" i="1" s="1"/>
  <c r="BM45" i="1"/>
  <c r="BU45" i="1"/>
  <c r="BD45" i="1"/>
  <c r="BF45" i="1" s="1"/>
  <c r="BG45" i="1" s="1"/>
  <c r="AV45" i="1"/>
  <c r="AX45" i="1" s="1"/>
  <c r="AY45" i="1" s="1"/>
  <c r="CB45" i="1"/>
  <c r="CD45" i="1" s="1"/>
  <c r="CE45" i="1" s="1"/>
  <c r="AO45" i="1"/>
  <c r="CC45" i="1"/>
  <c r="X45" i="1"/>
  <c r="Z45" i="1" s="1"/>
  <c r="AA45" i="1" s="1"/>
  <c r="BE45" i="1"/>
  <c r="AF45" i="1"/>
  <c r="AH45" i="1" s="1"/>
  <c r="AI45" i="1" s="1"/>
  <c r="AN45" i="1"/>
  <c r="AP45" i="1" s="1"/>
  <c r="AQ45" i="1" s="1"/>
  <c r="AG45" i="1"/>
  <c r="Y45" i="1"/>
  <c r="BT33" i="1"/>
  <c r="BV33" i="1" s="1"/>
  <c r="BW33" i="1" s="1"/>
  <c r="BM33" i="1"/>
  <c r="BU33" i="1"/>
  <c r="AW33" i="1"/>
  <c r="CB33" i="1"/>
  <c r="CD33" i="1" s="1"/>
  <c r="CE33" i="1" s="1"/>
  <c r="CC33" i="1"/>
  <c r="BD33" i="1"/>
  <c r="BF33" i="1" s="1"/>
  <c r="BG33" i="1" s="1"/>
  <c r="AV33" i="1"/>
  <c r="AX33" i="1" s="1"/>
  <c r="AY33" i="1" s="1"/>
  <c r="AO33" i="1"/>
  <c r="AG33" i="1"/>
  <c r="AN33" i="1"/>
  <c r="AP33" i="1" s="1"/>
  <c r="AQ33" i="1" s="1"/>
  <c r="X33" i="1"/>
  <c r="Z33" i="1" s="1"/>
  <c r="AA33" i="1" s="1"/>
  <c r="BE33" i="1"/>
  <c r="BL33" i="1"/>
  <c r="BN33" i="1" s="1"/>
  <c r="BO33" i="1" s="1"/>
  <c r="AF33" i="1"/>
  <c r="AH33" i="1" s="1"/>
  <c r="AI33" i="1" s="1"/>
  <c r="Y33" i="1"/>
  <c r="CB21" i="1"/>
  <c r="CD21" i="1" s="1"/>
  <c r="CE21" i="1" s="1"/>
  <c r="AW21" i="1"/>
  <c r="CC21" i="1"/>
  <c r="BL21" i="1"/>
  <c r="BN21" i="1" s="1"/>
  <c r="BO21" i="1" s="1"/>
  <c r="BD21" i="1"/>
  <c r="BF21" i="1" s="1"/>
  <c r="BG21" i="1" s="1"/>
  <c r="BM21" i="1"/>
  <c r="BT21" i="1"/>
  <c r="BV21" i="1" s="1"/>
  <c r="BW21" i="1" s="1"/>
  <c r="AV21" i="1"/>
  <c r="AX21" i="1" s="1"/>
  <c r="AY21" i="1" s="1"/>
  <c r="BU21" i="1"/>
  <c r="AO21" i="1"/>
  <c r="AG21" i="1"/>
  <c r="AN21" i="1"/>
  <c r="AP21" i="1" s="1"/>
  <c r="AQ21" i="1" s="1"/>
  <c r="X21" i="1"/>
  <c r="Z21" i="1" s="1"/>
  <c r="AA21" i="1" s="1"/>
  <c r="BE21" i="1"/>
  <c r="Y21" i="1"/>
  <c r="P39" i="1"/>
  <c r="R39" i="1" s="1"/>
  <c r="S39" i="1" s="1"/>
  <c r="P15" i="1"/>
  <c r="R15" i="1" s="1"/>
  <c r="S15" i="1" s="1"/>
  <c r="Y36" i="1"/>
  <c r="AF35" i="1"/>
  <c r="AH35" i="1" s="1"/>
  <c r="AI35" i="1" s="1"/>
  <c r="BU43" i="1"/>
  <c r="AN43" i="1"/>
  <c r="AP43" i="1" s="1"/>
  <c r="AQ43" i="1" s="1"/>
  <c r="CB43" i="1"/>
  <c r="CD43" i="1" s="1"/>
  <c r="CE43" i="1" s="1"/>
  <c r="BD43" i="1"/>
  <c r="BF43" i="1" s="1"/>
  <c r="BG43" i="1" s="1"/>
  <c r="AF43" i="1"/>
  <c r="AH43" i="1" s="1"/>
  <c r="AI43" i="1" s="1"/>
  <c r="CC43" i="1"/>
  <c r="AV43" i="1"/>
  <c r="AX43" i="1" s="1"/>
  <c r="AY43" i="1" s="1"/>
  <c r="BE43" i="1"/>
  <c r="BL43" i="1"/>
  <c r="BN43" i="1" s="1"/>
  <c r="BO43" i="1" s="1"/>
  <c r="AG43" i="1"/>
  <c r="AW43" i="1"/>
  <c r="BM43" i="1"/>
  <c r="BT43" i="1"/>
  <c r="BV43" i="1" s="1"/>
  <c r="BW43" i="1" s="1"/>
  <c r="AO43" i="1"/>
  <c r="Y43" i="1"/>
  <c r="P43" i="1"/>
  <c r="R43" i="1" s="1"/>
  <c r="S43" i="1" s="1"/>
  <c r="AN28" i="1"/>
  <c r="AP28" i="1" s="1"/>
  <c r="AQ28" i="1" s="1"/>
  <c r="BM14" i="1"/>
  <c r="AV14" i="1"/>
  <c r="AX14" i="1" s="1"/>
  <c r="AY14" i="1" s="1"/>
  <c r="AO14" i="1"/>
  <c r="BT14" i="1"/>
  <c r="BV14" i="1" s="1"/>
  <c r="BW14" i="1" s="1"/>
  <c r="BE14" i="1"/>
  <c r="BU14" i="1"/>
  <c r="AW14" i="1"/>
  <c r="CB14" i="1"/>
  <c r="CD14" i="1" s="1"/>
  <c r="CE14" i="1" s="1"/>
  <c r="CC14" i="1"/>
  <c r="AN14" i="1"/>
  <c r="AP14" i="1" s="1"/>
  <c r="AQ14" i="1" s="1"/>
  <c r="AW44" i="1"/>
  <c r="BL44" i="1"/>
  <c r="BN44" i="1" s="1"/>
  <c r="BO44" i="1" s="1"/>
  <c r="BT44" i="1"/>
  <c r="BV44" i="1" s="1"/>
  <c r="BW44" i="1" s="1"/>
  <c r="BM44" i="1"/>
  <c r="BU44" i="1"/>
  <c r="AN44" i="1"/>
  <c r="AP44" i="1" s="1"/>
  <c r="AQ44" i="1" s="1"/>
  <c r="BD44" i="1"/>
  <c r="BF44" i="1" s="1"/>
  <c r="BG44" i="1" s="1"/>
  <c r="CB44" i="1"/>
  <c r="CD44" i="1" s="1"/>
  <c r="CE44" i="1" s="1"/>
  <c r="AV44" i="1"/>
  <c r="AX44" i="1" s="1"/>
  <c r="AY44" i="1" s="1"/>
  <c r="CC44" i="1"/>
  <c r="BE44" i="1"/>
  <c r="AW32" i="1"/>
  <c r="CB32" i="1"/>
  <c r="CD32" i="1" s="1"/>
  <c r="CE32" i="1" s="1"/>
  <c r="CC32" i="1"/>
  <c r="AN32" i="1"/>
  <c r="AP32" i="1" s="1"/>
  <c r="AQ32" i="1" s="1"/>
  <c r="BD32" i="1"/>
  <c r="BF32" i="1" s="1"/>
  <c r="BG32" i="1" s="1"/>
  <c r="AV32" i="1"/>
  <c r="AX32" i="1" s="1"/>
  <c r="AY32" i="1" s="1"/>
  <c r="AO32" i="1"/>
  <c r="BL32" i="1"/>
  <c r="BN32" i="1" s="1"/>
  <c r="BO32" i="1" s="1"/>
  <c r="BT32" i="1"/>
  <c r="BV32" i="1" s="1"/>
  <c r="BW32" i="1" s="1"/>
  <c r="BM32" i="1"/>
  <c r="BE32" i="1"/>
  <c r="CC20" i="1"/>
  <c r="AW20" i="1"/>
  <c r="BL20" i="1"/>
  <c r="BN20" i="1" s="1"/>
  <c r="BO20" i="1" s="1"/>
  <c r="BM20" i="1"/>
  <c r="AN20" i="1"/>
  <c r="AP20" i="1" s="1"/>
  <c r="AQ20" i="1" s="1"/>
  <c r="BD20" i="1"/>
  <c r="BF20" i="1" s="1"/>
  <c r="BG20" i="1" s="1"/>
  <c r="BT20" i="1"/>
  <c r="BV20" i="1" s="1"/>
  <c r="BW20" i="1" s="1"/>
  <c r="BU20" i="1"/>
  <c r="AV20" i="1"/>
  <c r="AX20" i="1" s="1"/>
  <c r="AY20" i="1" s="1"/>
  <c r="AO20" i="1"/>
  <c r="BE20" i="1"/>
  <c r="P44" i="1"/>
  <c r="R44" i="1" s="1"/>
  <c r="S44" i="1" s="1"/>
  <c r="P32" i="1"/>
  <c r="R32" i="1" s="1"/>
  <c r="S32" i="1" s="1"/>
  <c r="P20" i="1"/>
  <c r="R20" i="1" s="1"/>
  <c r="S20" i="1" s="1"/>
  <c r="Y44" i="1"/>
  <c r="Y32" i="1"/>
  <c r="Y20" i="1"/>
  <c r="AF32" i="1"/>
  <c r="AH32" i="1" s="1"/>
  <c r="AI32" i="1" s="1"/>
  <c r="AG30" i="1"/>
  <c r="AG16" i="1"/>
  <c r="BD14" i="1"/>
  <c r="BF14" i="1" s="1"/>
  <c r="BG14" i="1" s="1"/>
  <c r="BL28" i="1"/>
  <c r="BN28" i="1" s="1"/>
  <c r="BO28" i="1" s="1"/>
  <c r="BT18" i="1"/>
  <c r="BV18" i="1" s="1"/>
  <c r="BW18" i="1" s="1"/>
  <c r="BU18" i="1"/>
  <c r="BD18" i="1"/>
  <c r="BF18" i="1" s="1"/>
  <c r="BG18" i="1" s="1"/>
  <c r="AV18" i="1"/>
  <c r="AX18" i="1" s="1"/>
  <c r="AY18" i="1" s="1"/>
  <c r="CB18" i="1"/>
  <c r="CD18" i="1" s="1"/>
  <c r="CE18" i="1" s="1"/>
  <c r="AO18" i="1"/>
  <c r="CC18" i="1"/>
  <c r="BE18" i="1"/>
  <c r="BL18" i="1"/>
  <c r="BN18" i="1" s="1"/>
  <c r="BO18" i="1" s="1"/>
  <c r="AW18" i="1"/>
  <c r="P18" i="1"/>
  <c r="R18" i="1" s="1"/>
  <c r="S18" i="1" s="1"/>
  <c r="Y42" i="1"/>
  <c r="Y18" i="1"/>
  <c r="AF44" i="1"/>
  <c r="AH44" i="1" s="1"/>
  <c r="AI44" i="1" s="1"/>
  <c r="AG28" i="1"/>
  <c r="AG14" i="1"/>
  <c r="BM18" i="1"/>
  <c r="BU12" i="1"/>
  <c r="BE12" i="1"/>
  <c r="CB12" i="1"/>
  <c r="CD12" i="1" s="1"/>
  <c r="CE12" i="1" s="1"/>
  <c r="AW12" i="1"/>
  <c r="CC12" i="1"/>
  <c r="BL12" i="1"/>
  <c r="BN12" i="1" s="1"/>
  <c r="BO12" i="1" s="1"/>
  <c r="BM12" i="1"/>
  <c r="BD12" i="1"/>
  <c r="BF12" i="1" s="1"/>
  <c r="BG12" i="1" s="1"/>
  <c r="CB42" i="1"/>
  <c r="CD42" i="1" s="1"/>
  <c r="CE42" i="1" s="1"/>
  <c r="CC42" i="1"/>
  <c r="BD42" i="1"/>
  <c r="BF42" i="1" s="1"/>
  <c r="BG42" i="1" s="1"/>
  <c r="AV42" i="1"/>
  <c r="AX42" i="1" s="1"/>
  <c r="AY42" i="1" s="1"/>
  <c r="BL42" i="1"/>
  <c r="BN42" i="1" s="1"/>
  <c r="BO42" i="1" s="1"/>
  <c r="BE42" i="1"/>
  <c r="BT42" i="1"/>
  <c r="BV42" i="1" s="1"/>
  <c r="BW42" i="1" s="1"/>
  <c r="BM42" i="1"/>
  <c r="BU42" i="1"/>
  <c r="AW42" i="1"/>
  <c r="BD30" i="1"/>
  <c r="BF30" i="1" s="1"/>
  <c r="BG30" i="1" s="1"/>
  <c r="BL30" i="1"/>
  <c r="BN30" i="1" s="1"/>
  <c r="BO30" i="1" s="1"/>
  <c r="BT30" i="1"/>
  <c r="BV30" i="1" s="1"/>
  <c r="BW30" i="1" s="1"/>
  <c r="BM30" i="1"/>
  <c r="AV30" i="1"/>
  <c r="AX30" i="1" s="1"/>
  <c r="AY30" i="1" s="1"/>
  <c r="BU30" i="1"/>
  <c r="AO30" i="1"/>
  <c r="BE30" i="1"/>
  <c r="CB30" i="1"/>
  <c r="CD30" i="1" s="1"/>
  <c r="CE30" i="1" s="1"/>
  <c r="AW30" i="1"/>
  <c r="P42" i="1"/>
  <c r="R42" i="1" s="1"/>
  <c r="S42" i="1" s="1"/>
  <c r="P30" i="1"/>
  <c r="R30" i="1" s="1"/>
  <c r="S30" i="1" s="1"/>
  <c r="BE11" i="1"/>
  <c r="CB11" i="1"/>
  <c r="CD11" i="1" s="1"/>
  <c r="CE11" i="1" s="1"/>
  <c r="CC11" i="1"/>
  <c r="BL11" i="1"/>
  <c r="BN11" i="1" s="1"/>
  <c r="BO11" i="1" s="1"/>
  <c r="AW11" i="1"/>
  <c r="BM11" i="1"/>
  <c r="BD11" i="1"/>
  <c r="BF11" i="1" s="1"/>
  <c r="BG11" i="1" s="1"/>
  <c r="BT11" i="1"/>
  <c r="BV11" i="1" s="1"/>
  <c r="BW11" i="1" s="1"/>
  <c r="BU11" i="1"/>
  <c r="AV11" i="1"/>
  <c r="AX11" i="1" s="1"/>
  <c r="AY11" i="1" s="1"/>
  <c r="CB41" i="1"/>
  <c r="CD41" i="1" s="1"/>
  <c r="CE41" i="1" s="1"/>
  <c r="CC41" i="1"/>
  <c r="BD41" i="1"/>
  <c r="BF41" i="1" s="1"/>
  <c r="BG41" i="1" s="1"/>
  <c r="AV41" i="1"/>
  <c r="AX41" i="1" s="1"/>
  <c r="AY41" i="1" s="1"/>
  <c r="BL41" i="1"/>
  <c r="BN41" i="1" s="1"/>
  <c r="BO41" i="1" s="1"/>
  <c r="BT41" i="1"/>
  <c r="BV41" i="1" s="1"/>
  <c r="BW41" i="1" s="1"/>
  <c r="BM41" i="1"/>
  <c r="BE41" i="1"/>
  <c r="BU41" i="1"/>
  <c r="AW41" i="1"/>
  <c r="BL29" i="1"/>
  <c r="BN29" i="1" s="1"/>
  <c r="BO29" i="1" s="1"/>
  <c r="BD29" i="1"/>
  <c r="BF29" i="1" s="1"/>
  <c r="BG29" i="1" s="1"/>
  <c r="BT29" i="1"/>
  <c r="BV29" i="1" s="1"/>
  <c r="BW29" i="1" s="1"/>
  <c r="BM29" i="1"/>
  <c r="BU29" i="1"/>
  <c r="AV29" i="1"/>
  <c r="AX29" i="1" s="1"/>
  <c r="AY29" i="1" s="1"/>
  <c r="AO29" i="1"/>
  <c r="BE29" i="1"/>
  <c r="CB29" i="1"/>
  <c r="CD29" i="1" s="1"/>
  <c r="CE29" i="1" s="1"/>
  <c r="CC29" i="1"/>
  <c r="AW29" i="1"/>
  <c r="BU17" i="1"/>
  <c r="BD17" i="1"/>
  <c r="BF17" i="1" s="1"/>
  <c r="BG17" i="1" s="1"/>
  <c r="CB17" i="1"/>
  <c r="CD17" i="1" s="1"/>
  <c r="CE17" i="1" s="1"/>
  <c r="AV17" i="1"/>
  <c r="AX17" i="1" s="1"/>
  <c r="AY17" i="1" s="1"/>
  <c r="CC17" i="1"/>
  <c r="AO17" i="1"/>
  <c r="BL17" i="1"/>
  <c r="BN17" i="1" s="1"/>
  <c r="BO17" i="1" s="1"/>
  <c r="BE17" i="1"/>
  <c r="BM17" i="1"/>
  <c r="AW17" i="1"/>
  <c r="P41" i="1"/>
  <c r="R41" i="1" s="1"/>
  <c r="S41" i="1" s="1"/>
  <c r="P29" i="1"/>
  <c r="R29" i="1" s="1"/>
  <c r="S29" i="1" s="1"/>
  <c r="P17" i="1"/>
  <c r="R17" i="1" s="1"/>
  <c r="S17" i="1" s="1"/>
  <c r="Q12" i="1"/>
  <c r="X34" i="1"/>
  <c r="Z34" i="1" s="1"/>
  <c r="AA34" i="1" s="1"/>
  <c r="X22" i="1"/>
  <c r="Z22" i="1" s="1"/>
  <c r="AA22" i="1" s="1"/>
  <c r="Y41" i="1"/>
  <c r="Y29" i="1"/>
  <c r="Y17" i="1"/>
  <c r="AF42" i="1"/>
  <c r="AH42" i="1" s="1"/>
  <c r="AI42" i="1" s="1"/>
  <c r="AF14" i="1"/>
  <c r="AH14" i="1" s="1"/>
  <c r="AI14" i="1" s="1"/>
  <c r="AG41" i="1"/>
  <c r="AG12" i="1"/>
  <c r="AN22" i="1"/>
  <c r="AP22" i="1" s="1"/>
  <c r="AQ22" i="1" s="1"/>
  <c r="BL14" i="1"/>
  <c r="BN14" i="1" s="1"/>
  <c r="BO14" i="1" s="1"/>
  <c r="BD40" i="1"/>
  <c r="BF40" i="1" s="1"/>
  <c r="BG40" i="1" s="1"/>
  <c r="BL40" i="1"/>
  <c r="BN40" i="1" s="1"/>
  <c r="BO40" i="1" s="1"/>
  <c r="AV40" i="1"/>
  <c r="AX40" i="1" s="1"/>
  <c r="AY40" i="1" s="1"/>
  <c r="BT40" i="1"/>
  <c r="BV40" i="1" s="1"/>
  <c r="BW40" i="1" s="1"/>
  <c r="BM40" i="1"/>
  <c r="AO40" i="1"/>
  <c r="BU40" i="1"/>
  <c r="BE40" i="1"/>
  <c r="AW40" i="1"/>
  <c r="CB40" i="1"/>
  <c r="CD40" i="1" s="1"/>
  <c r="CE40" i="1" s="1"/>
  <c r="CC40" i="1"/>
  <c r="BT28" i="1"/>
  <c r="BV28" i="1" s="1"/>
  <c r="BW28" i="1" s="1"/>
  <c r="BM28" i="1"/>
  <c r="BU28" i="1"/>
  <c r="BD28" i="1"/>
  <c r="BF28" i="1" s="1"/>
  <c r="BG28" i="1" s="1"/>
  <c r="AV28" i="1"/>
  <c r="AX28" i="1" s="1"/>
  <c r="AY28" i="1" s="1"/>
  <c r="AO28" i="1"/>
  <c r="CB28" i="1"/>
  <c r="CD28" i="1" s="1"/>
  <c r="CE28" i="1" s="1"/>
  <c r="CC28" i="1"/>
  <c r="BE28" i="1"/>
  <c r="AW28" i="1"/>
  <c r="CB16" i="1"/>
  <c r="CD16" i="1" s="1"/>
  <c r="CE16" i="1" s="1"/>
  <c r="BD16" i="1"/>
  <c r="BF16" i="1" s="1"/>
  <c r="BG16" i="1" s="1"/>
  <c r="CC16" i="1"/>
  <c r="AV16" i="1"/>
  <c r="AX16" i="1" s="1"/>
  <c r="AY16" i="1" s="1"/>
  <c r="BL16" i="1"/>
  <c r="BN16" i="1" s="1"/>
  <c r="BO16" i="1" s="1"/>
  <c r="AO16" i="1"/>
  <c r="BM16" i="1"/>
  <c r="BE16" i="1"/>
  <c r="BT16" i="1"/>
  <c r="BV16" i="1" s="1"/>
  <c r="BW16" i="1" s="1"/>
  <c r="AW16" i="1"/>
  <c r="BU16" i="1"/>
  <c r="P40" i="1"/>
  <c r="R40" i="1" s="1"/>
  <c r="S40" i="1" s="1"/>
  <c r="P28" i="1"/>
  <c r="R28" i="1" s="1"/>
  <c r="S28" i="1" s="1"/>
  <c r="P16" i="1"/>
  <c r="R16" i="1" s="1"/>
  <c r="S16" i="1" s="1"/>
  <c r="Y40" i="1"/>
  <c r="Y28" i="1"/>
  <c r="Y16" i="1"/>
  <c r="AG40" i="1"/>
  <c r="AF40" i="1"/>
  <c r="AH40" i="1" s="1"/>
  <c r="AI40" i="1" s="1"/>
  <c r="AG22" i="1"/>
  <c r="AN34" i="1"/>
  <c r="AP34" i="1" s="1"/>
  <c r="AQ34" i="1" s="1"/>
  <c r="AN16" i="1"/>
  <c r="AP16" i="1" s="1"/>
  <c r="AQ16" i="1" s="1"/>
  <c r="BE34" i="1"/>
  <c r="BL34" i="1"/>
  <c r="BN34" i="1" s="1"/>
  <c r="BO34" i="1" s="1"/>
  <c r="BT34" i="1"/>
  <c r="BV34" i="1" s="1"/>
  <c r="BW34" i="1" s="1"/>
  <c r="BM34" i="1"/>
  <c r="AW34" i="1"/>
  <c r="BU34" i="1"/>
  <c r="CB34" i="1"/>
  <c r="CD34" i="1" s="1"/>
  <c r="CE34" i="1" s="1"/>
  <c r="BD34" i="1"/>
  <c r="BF34" i="1" s="1"/>
  <c r="BG34" i="1" s="1"/>
  <c r="CC34" i="1"/>
  <c r="AV34" i="1"/>
  <c r="AX34" i="1" s="1"/>
  <c r="AY34" i="1" s="1"/>
  <c r="AO34" i="1"/>
  <c r="BE22" i="1"/>
  <c r="AW22" i="1"/>
  <c r="CB22" i="1"/>
  <c r="CD22" i="1" s="1"/>
  <c r="CE22" i="1" s="1"/>
  <c r="CC22" i="1"/>
  <c r="BD22" i="1"/>
  <c r="BF22" i="1" s="1"/>
  <c r="BG22" i="1" s="1"/>
  <c r="BL22" i="1"/>
  <c r="BN22" i="1" s="1"/>
  <c r="BO22" i="1" s="1"/>
  <c r="BM22" i="1"/>
  <c r="AV22" i="1"/>
  <c r="AX22" i="1" s="1"/>
  <c r="AY22" i="1" s="1"/>
  <c r="BT22" i="1"/>
  <c r="BV22" i="1" s="1"/>
  <c r="BW22" i="1" s="1"/>
  <c r="AO22" i="1"/>
  <c r="P34" i="1"/>
  <c r="R34" i="1" s="1"/>
  <c r="S34" i="1" s="1"/>
  <c r="P22" i="1"/>
  <c r="R22" i="1" s="1"/>
  <c r="S22" i="1" s="1"/>
  <c r="Y34" i="1"/>
  <c r="Y22" i="1"/>
  <c r="AF34" i="1"/>
  <c r="AH34" i="1" s="1"/>
  <c r="AI34" i="1" s="1"/>
  <c r="BU22" i="1"/>
  <c r="I2" i="1"/>
  <c r="J4" i="1"/>
  <c r="X4" i="1" s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BT4" i="1" l="1"/>
  <c r="BV4" i="1" s="1"/>
  <c r="BW4" i="1" s="1"/>
  <c r="BE4" i="1"/>
  <c r="AW4" i="1"/>
  <c r="CC4" i="1"/>
  <c r="CB4" i="1"/>
  <c r="CD4" i="1" s="1"/>
  <c r="CE4" i="1" s="1"/>
  <c r="BM4" i="1"/>
  <c r="BD4" i="1"/>
  <c r="BF4" i="1" s="1"/>
  <c r="BG4" i="1" s="1"/>
  <c r="BL4" i="1"/>
  <c r="BN4" i="1" s="1"/>
  <c r="BO4" i="1" s="1"/>
  <c r="AV4" i="1"/>
  <c r="AX4" i="1" s="1"/>
  <c r="AY4" i="1" s="1"/>
  <c r="AN4" i="1"/>
  <c r="AP4" i="1" s="1"/>
  <c r="AQ4" i="1" s="1"/>
  <c r="P4" i="1"/>
  <c r="R4" i="1" s="1"/>
  <c r="S4" i="1" s="1"/>
  <c r="AF4" i="1"/>
  <c r="AH4" i="1" s="1"/>
  <c r="AI4" i="1" s="1"/>
  <c r="BU4" i="1"/>
  <c r="AO4" i="1"/>
  <c r="Q4" i="1"/>
  <c r="AG4" i="1"/>
  <c r="Z4" i="1"/>
  <c r="AA4" i="1" s="1"/>
  <c r="Y4" i="1"/>
  <c r="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Ølander</author>
  </authors>
  <commentList>
    <comment ref="O3" authorId="0" shapeId="0" xr:uid="{8A9B3FDF-66A4-4F25-83C5-FCDF1EF3A5F9}">
      <text>
        <r>
          <rPr>
            <b/>
            <sz val="9"/>
            <color indexed="81"/>
            <rFont val="Tahoma"/>
            <family val="2"/>
          </rPr>
          <t>Martin Ølander:</t>
        </r>
        <r>
          <rPr>
            <sz val="9"/>
            <color indexed="81"/>
            <rFont val="Tahoma"/>
            <family val="2"/>
          </rPr>
          <t xml:space="preserve">
Krav ut over generelt tillegg
</t>
        </r>
      </text>
    </comment>
    <comment ref="W3" authorId="0" shapeId="0" xr:uid="{CE13F905-AEF7-4D12-9437-3035955FC996}">
      <text>
        <r>
          <rPr>
            <b/>
            <sz val="9"/>
            <color indexed="81"/>
            <rFont val="Tahoma"/>
            <family val="2"/>
          </rPr>
          <t>Martin Ølander:</t>
        </r>
        <r>
          <rPr>
            <sz val="9"/>
            <color indexed="81"/>
            <rFont val="Tahoma"/>
            <family val="2"/>
          </rPr>
          <t xml:space="preserve">
Krav ut over generelt tillegg
</t>
        </r>
      </text>
    </comment>
    <comment ref="AE3" authorId="0" shapeId="0" xr:uid="{2B73AA19-C370-45F0-946C-ADD825364A87}">
      <text>
        <r>
          <rPr>
            <b/>
            <sz val="9"/>
            <color indexed="81"/>
            <rFont val="Tahoma"/>
            <family val="2"/>
          </rPr>
          <t>Martin Ølander:</t>
        </r>
        <r>
          <rPr>
            <sz val="9"/>
            <color indexed="81"/>
            <rFont val="Tahoma"/>
            <family val="2"/>
          </rPr>
          <t xml:space="preserve">
Krav ut over generelt tillegg
</t>
        </r>
      </text>
    </comment>
    <comment ref="AM3" authorId="0" shapeId="0" xr:uid="{0735261B-8947-46DC-A78F-77257824F421}">
      <text>
        <r>
          <rPr>
            <b/>
            <sz val="9"/>
            <color indexed="81"/>
            <rFont val="Tahoma"/>
            <family val="2"/>
          </rPr>
          <t>Martin Ølander:</t>
        </r>
        <r>
          <rPr>
            <sz val="9"/>
            <color indexed="81"/>
            <rFont val="Tahoma"/>
            <family val="2"/>
          </rPr>
          <t xml:space="preserve">
Krav ut over generelt tillegg
</t>
        </r>
      </text>
    </comment>
    <comment ref="AU3" authorId="0" shapeId="0" xr:uid="{8BDC37CE-4B22-4392-A35F-A1739E3BE839}">
      <text>
        <r>
          <rPr>
            <b/>
            <sz val="9"/>
            <color indexed="81"/>
            <rFont val="Tahoma"/>
            <family val="2"/>
          </rPr>
          <t>Martin Ølander:</t>
        </r>
        <r>
          <rPr>
            <sz val="9"/>
            <color indexed="81"/>
            <rFont val="Tahoma"/>
            <family val="2"/>
          </rPr>
          <t xml:space="preserve">
Krav ut over generelt tillegg
</t>
        </r>
      </text>
    </comment>
    <comment ref="BC3" authorId="0" shapeId="0" xr:uid="{B2EF8701-A05B-42E6-A161-8826B7A85F79}">
      <text>
        <r>
          <rPr>
            <b/>
            <sz val="9"/>
            <color indexed="81"/>
            <rFont val="Tahoma"/>
            <family val="2"/>
          </rPr>
          <t>Martin Ølander:</t>
        </r>
        <r>
          <rPr>
            <sz val="9"/>
            <color indexed="81"/>
            <rFont val="Tahoma"/>
            <family val="2"/>
          </rPr>
          <t xml:space="preserve">
Krav ut over generelt tillegg
</t>
        </r>
      </text>
    </comment>
    <comment ref="BK3" authorId="0" shapeId="0" xr:uid="{C63F6EAC-A6EE-4050-95A8-CF49C3785B9F}">
      <text>
        <r>
          <rPr>
            <b/>
            <sz val="9"/>
            <color indexed="81"/>
            <rFont val="Tahoma"/>
            <family val="2"/>
          </rPr>
          <t>Martin Ølander:</t>
        </r>
        <r>
          <rPr>
            <sz val="9"/>
            <color indexed="81"/>
            <rFont val="Tahoma"/>
            <family val="2"/>
          </rPr>
          <t xml:space="preserve">
Krav ut over generelt tillegg
</t>
        </r>
      </text>
    </comment>
    <comment ref="BS3" authorId="0" shapeId="0" xr:uid="{A69B8AE5-0ACB-472A-8126-9DF16F1517A7}">
      <text>
        <r>
          <rPr>
            <b/>
            <sz val="9"/>
            <color indexed="81"/>
            <rFont val="Tahoma"/>
            <family val="2"/>
          </rPr>
          <t>Martin Ølander:</t>
        </r>
        <r>
          <rPr>
            <sz val="9"/>
            <color indexed="81"/>
            <rFont val="Tahoma"/>
            <family val="2"/>
          </rPr>
          <t xml:space="preserve">
Krav ut over generelt tillegg
</t>
        </r>
      </text>
    </comment>
    <comment ref="CA3" authorId="0" shapeId="0" xr:uid="{05765580-7FCA-4932-892A-CC1E11D03ADC}">
      <text>
        <r>
          <rPr>
            <b/>
            <sz val="9"/>
            <color indexed="81"/>
            <rFont val="Tahoma"/>
            <family val="2"/>
          </rPr>
          <t>Martin Ølander:</t>
        </r>
        <r>
          <rPr>
            <sz val="9"/>
            <color indexed="81"/>
            <rFont val="Tahoma"/>
            <family val="2"/>
          </rPr>
          <t xml:space="preserve">
Krav ut over generelt tillegg
</t>
        </r>
      </text>
    </comment>
    <comment ref="H47" authorId="0" shapeId="0" xr:uid="{D0FB839C-E7C3-4E78-A602-2B51CDE7BD1C}">
      <text>
        <r>
          <rPr>
            <b/>
            <sz val="9"/>
            <color indexed="81"/>
            <rFont val="Tahoma"/>
            <family val="2"/>
          </rPr>
          <t>Martin Ølander:</t>
        </r>
        <r>
          <rPr>
            <sz val="9"/>
            <color indexed="81"/>
            <rFont val="Tahoma"/>
            <family val="2"/>
          </rPr>
          <t xml:space="preserve">
Samlet lønnsmasse
</t>
        </r>
      </text>
    </comment>
  </commentList>
</comments>
</file>

<file path=xl/sharedStrings.xml><?xml version="1.0" encoding="utf-8"?>
<sst xmlns="http://schemas.openxmlformats.org/spreadsheetml/2006/main" count="1025" uniqueCount="432">
  <si>
    <t>Nåværende lønn og stilling</t>
  </si>
  <si>
    <t>Navn</t>
  </si>
  <si>
    <t>Mann/Kvinne</t>
  </si>
  <si>
    <t>Stilling</t>
  </si>
  <si>
    <t>Lønnsstige</t>
  </si>
  <si>
    <t>Lønnsansiennitet (år)</t>
  </si>
  <si>
    <t>Stillingsprosent</t>
  </si>
  <si>
    <t>Årslønn</t>
  </si>
  <si>
    <t xml:space="preserve">Prioritet </t>
  </si>
  <si>
    <t>Kjønn</t>
  </si>
  <si>
    <t>SKO</t>
  </si>
  <si>
    <t>STILLING</t>
  </si>
  <si>
    <t>LØNNSSTIGE</t>
  </si>
  <si>
    <t>Ja</t>
  </si>
  <si>
    <t xml:space="preserve">Mann </t>
  </si>
  <si>
    <t>Avdelingssjef hos Sivilombudet</t>
  </si>
  <si>
    <t xml:space="preserve">Direkte pl. </t>
  </si>
  <si>
    <t>Nei</t>
  </si>
  <si>
    <t>Kvinne</t>
  </si>
  <si>
    <t>Adjunkt</t>
  </si>
  <si>
    <t>Lang</t>
  </si>
  <si>
    <t xml:space="preserve">Adjunkt med opprykk </t>
  </si>
  <si>
    <t>Kort</t>
  </si>
  <si>
    <t>Administrasjonssjef</t>
  </si>
  <si>
    <t xml:space="preserve">Advokat </t>
  </si>
  <si>
    <t>Advokat med møterett for Høyesterett</t>
  </si>
  <si>
    <t>Advokatfullmektig</t>
  </si>
  <si>
    <t>Amanuensis</t>
  </si>
  <si>
    <t xml:space="preserve">Ambassadør </t>
  </si>
  <si>
    <t>Arbeidsleder</t>
  </si>
  <si>
    <t>Arkitekt</t>
  </si>
  <si>
    <r>
      <t>Kort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1)</t>
    </r>
  </si>
  <si>
    <t>Arkivleder</t>
  </si>
  <si>
    <t>Arrestforvarer</t>
  </si>
  <si>
    <t>Aspirant</t>
  </si>
  <si>
    <t>Ass. fengselsleder</t>
  </si>
  <si>
    <t>Ass. friomsorgsleder</t>
  </si>
  <si>
    <t>Ass. fylkeslege</t>
  </si>
  <si>
    <t>Ass. leder</t>
  </si>
  <si>
    <t>Ass. sysselmester</t>
  </si>
  <si>
    <t>Assistent</t>
  </si>
  <si>
    <t>Assisterende direktør</t>
  </si>
  <si>
    <t xml:space="preserve">Assisterende kjøkkensjef </t>
  </si>
  <si>
    <t>Assisterende sjef for Politihøgskolen</t>
  </si>
  <si>
    <t>Assisterende statsforvalter</t>
  </si>
  <si>
    <t>Avd. radiograf</t>
  </si>
  <si>
    <t>Avdelingsarkitekt</t>
  </si>
  <si>
    <t>Avdelingsbioingeniør</t>
  </si>
  <si>
    <t>Avdelingsdirektør</t>
  </si>
  <si>
    <t>Avdelingsergoterapeut</t>
  </si>
  <si>
    <t>Avdelingsingeniør</t>
  </si>
  <si>
    <t>Avdelingsleder</t>
  </si>
  <si>
    <t>Avdelingsleder/fysioterapeut</t>
  </si>
  <si>
    <t>Avdelingsoverlege</t>
  </si>
  <si>
    <t>Avdelingssjef</t>
  </si>
  <si>
    <t>Avdelingssykepleier</t>
  </si>
  <si>
    <t>Avdelingstannlege</t>
  </si>
  <si>
    <t>Avdelingsveterinær</t>
  </si>
  <si>
    <t>Barnehageassistent</t>
  </si>
  <si>
    <t>Barnehageassistent m/barnepleierutdanning</t>
  </si>
  <si>
    <t>Barnepleier</t>
  </si>
  <si>
    <t>Barnevernspedagog</t>
  </si>
  <si>
    <t>Bas</t>
  </si>
  <si>
    <t>Bedriftsfysioterapeut</t>
  </si>
  <si>
    <t>Bedriftslege</t>
  </si>
  <si>
    <t>Bedriftsoverlege</t>
  </si>
  <si>
    <t>Bedriftssykepleier</t>
  </si>
  <si>
    <t>Betjent</t>
  </si>
  <si>
    <t>Bibliotekar</t>
  </si>
  <si>
    <t>Bibliotekfullmektig</t>
  </si>
  <si>
    <t>Bioingeniør</t>
  </si>
  <si>
    <t>Brannkonstabel</t>
  </si>
  <si>
    <t>Brannmester</t>
  </si>
  <si>
    <t>Brigader/Flaggkommandør</t>
  </si>
  <si>
    <t>Byråsjef</t>
  </si>
  <si>
    <t>Dekan</t>
  </si>
  <si>
    <t>Dekksoffiser</t>
  </si>
  <si>
    <t>Direktør</t>
  </si>
  <si>
    <t>Distriktssjef</t>
  </si>
  <si>
    <t>Dommerfullmektig</t>
  </si>
  <si>
    <t>Dosent</t>
  </si>
  <si>
    <t>Driftsassistent</t>
  </si>
  <si>
    <t>Driftskoordinator</t>
  </si>
  <si>
    <t>Driftsleder</t>
  </si>
  <si>
    <t>Driftsoperatør</t>
  </si>
  <si>
    <t>Driftsplanlegger</t>
  </si>
  <si>
    <t>Driftssjef</t>
  </si>
  <si>
    <t>Driftstekniker</t>
  </si>
  <si>
    <t xml:space="preserve">Dykkerinstruktør </t>
  </si>
  <si>
    <t>EDB-sjef</t>
  </si>
  <si>
    <t>Fagarbeider</t>
  </si>
  <si>
    <t>Fagarbeider m/fagbrev</t>
  </si>
  <si>
    <t>Fagdirektør</t>
  </si>
  <si>
    <t>Fagkonsulent</t>
  </si>
  <si>
    <t>Fagsjef</t>
  </si>
  <si>
    <t>Fagspesialist</t>
  </si>
  <si>
    <t>Fengselsbetjent</t>
  </si>
  <si>
    <t>Fengselsførstebetjent</t>
  </si>
  <si>
    <t xml:space="preserve">Fengselsinspektør </t>
  </si>
  <si>
    <t>Fengselsleder</t>
  </si>
  <si>
    <t>Fengselsoverbetjent</t>
  </si>
  <si>
    <t>Fenrik</t>
  </si>
  <si>
    <t>Folkerettsrådgiver  UD</t>
  </si>
  <si>
    <t>Forsker</t>
  </si>
  <si>
    <t>Forskningssjef</t>
  </si>
  <si>
    <t>Forskningstekniker</t>
  </si>
  <si>
    <t>Fotoleder</t>
  </si>
  <si>
    <t>Friomsorgsleder</t>
  </si>
  <si>
    <t>Fritidsleder</t>
  </si>
  <si>
    <t>Fullmektig</t>
  </si>
  <si>
    <t>Fylkesagronom</t>
  </si>
  <si>
    <t>Fylkeslege</t>
  </si>
  <si>
    <t>Fylkesskogmester</t>
  </si>
  <si>
    <t>Fylkesskogsjef</t>
  </si>
  <si>
    <t>Fylkessykepleier</t>
  </si>
  <si>
    <t>Fysioterapeut</t>
  </si>
  <si>
    <t>Førskolelærer</t>
  </si>
  <si>
    <t>Førsteamanuensis</t>
  </si>
  <si>
    <t>Førstebetjent</t>
  </si>
  <si>
    <t>Førstebibliotekar</t>
  </si>
  <si>
    <t>Førstefullmektig</t>
  </si>
  <si>
    <t>Førsteinspektør</t>
  </si>
  <si>
    <t>Førstekokk</t>
  </si>
  <si>
    <t xml:space="preserve">Førstekonsulent </t>
  </si>
  <si>
    <t>Førstekrigsadvokat</t>
  </si>
  <si>
    <t>Førstelektor</t>
  </si>
  <si>
    <t>Førstemeteorologifullmektig</t>
  </si>
  <si>
    <t xml:space="preserve">Førstesekretær  </t>
  </si>
  <si>
    <t>Førstestatsadvokat</t>
  </si>
  <si>
    <t>Førstetollinspektør</t>
  </si>
  <si>
    <t>Garnisonstannlege</t>
  </si>
  <si>
    <t>Generaladvokat</t>
  </si>
  <si>
    <t>Generalkonsul</t>
  </si>
  <si>
    <t>Generalløytnant/Viseadmiral</t>
  </si>
  <si>
    <t>Generalmajor/Kontreadmiral</t>
  </si>
  <si>
    <t xml:space="preserve">Grenseinspektør </t>
  </si>
  <si>
    <t>Grensekontrollør</t>
  </si>
  <si>
    <t>Gårdsfullmektig</t>
  </si>
  <si>
    <t>Havariinspektør</t>
  </si>
  <si>
    <t>Hjelpearbeider</t>
  </si>
  <si>
    <t>Hjelpepleier</t>
  </si>
  <si>
    <t>Hovedbibliotekar</t>
  </si>
  <si>
    <t>Hovedlærer</t>
  </si>
  <si>
    <t>Hovedlærer Komp./tj.tid +2 ltr.</t>
  </si>
  <si>
    <t>Husholdsassistent</t>
  </si>
  <si>
    <t>Husholdsbestyrer</t>
  </si>
  <si>
    <t>Husholdsleder</t>
  </si>
  <si>
    <t>Husøkonom</t>
  </si>
  <si>
    <t>Høgskoledosent</t>
  </si>
  <si>
    <t>Høgskolelektor</t>
  </si>
  <si>
    <t>Høgskolelærer, øvingslærer</t>
  </si>
  <si>
    <t>Informasjonssjef</t>
  </si>
  <si>
    <t xml:space="preserve">Informasjonssjef </t>
  </si>
  <si>
    <t>Ingeniør</t>
  </si>
  <si>
    <t>Inspektør</t>
  </si>
  <si>
    <t xml:space="preserve">Inspektør </t>
  </si>
  <si>
    <t>Instituttleder</t>
  </si>
  <si>
    <t>Instruktør</t>
  </si>
  <si>
    <t>Instruktørtannlege</t>
  </si>
  <si>
    <t>Instruktørtannlege m/godkjent spesialistutdanning</t>
  </si>
  <si>
    <t xml:space="preserve">Instruktørtannpleier  </t>
  </si>
  <si>
    <t>Internasjonal rådgiver</t>
  </si>
  <si>
    <t>Internatassistent</t>
  </si>
  <si>
    <t>Jordskiftedommer</t>
  </si>
  <si>
    <t>Jordskiftedommerfullmektig</t>
  </si>
  <si>
    <t>Jordskifterettsleder</t>
  </si>
  <si>
    <t>Kadett</t>
  </si>
  <si>
    <t>Kaptein/Rittmester/Kapteinløytnant</t>
  </si>
  <si>
    <t>Kaptein/Rittmester/Kapteinløytnant II</t>
  </si>
  <si>
    <t>Kjøkkensjef</t>
  </si>
  <si>
    <t>Klinikkavdelingsleder</t>
  </si>
  <si>
    <t>Klinikksekretær</t>
  </si>
  <si>
    <t>Klinikksjef</t>
  </si>
  <si>
    <t>Klinikkveterinær</t>
  </si>
  <si>
    <t>Klinisk barnevernspedagog</t>
  </si>
  <si>
    <t>Klinisk sosionom</t>
  </si>
  <si>
    <t>Kokk</t>
  </si>
  <si>
    <t>Kommandérsersjant,/Orlogsmester</t>
  </si>
  <si>
    <t>Kommandérsersjant/Orlogsmester</t>
  </si>
  <si>
    <t>Kommandérsersjant/Orlogsmester II</t>
  </si>
  <si>
    <t>Kommunikasjonssjef</t>
  </si>
  <si>
    <t>Konsulent</t>
  </si>
  <si>
    <t>Kontorleder</t>
  </si>
  <si>
    <t>Kontorsjef</t>
  </si>
  <si>
    <t>Korporal/Ledende konstabel</t>
  </si>
  <si>
    <t xml:space="preserve">Korporal/Ledende konstabel </t>
  </si>
  <si>
    <t>Korporal/Ledende konstabel II</t>
  </si>
  <si>
    <t>Kvalitetsleder</t>
  </si>
  <si>
    <t>Laborant</t>
  </si>
  <si>
    <t>Laborantleder</t>
  </si>
  <si>
    <t>Laboratorieassistent</t>
  </si>
  <si>
    <t>Lagerbetjent</t>
  </si>
  <si>
    <t>Lagerkontrollør</t>
  </si>
  <si>
    <t>Lagerleder</t>
  </si>
  <si>
    <t>Lagersjef</t>
  </si>
  <si>
    <t>Ledende arrestforvarer</t>
  </si>
  <si>
    <t>Ledende forskningstekniker</t>
  </si>
  <si>
    <t>Leder</t>
  </si>
  <si>
    <t>Leder av fylkesnemnda</t>
  </si>
  <si>
    <t>Lege</t>
  </si>
  <si>
    <t>Legemiddelinspektør</t>
  </si>
  <si>
    <t>Lektor</t>
  </si>
  <si>
    <t xml:space="preserve">Lensmann </t>
  </si>
  <si>
    <t>Likningsrevisor</t>
  </si>
  <si>
    <t>Losformidler</t>
  </si>
  <si>
    <t>Lovrådgiver FIN</t>
  </si>
  <si>
    <t>Lovrådgiver JD</t>
  </si>
  <si>
    <t>Lufthavnbetjent</t>
  </si>
  <si>
    <t>Lærekandidat</t>
  </si>
  <si>
    <t>Må oppgis i kroner når nivået er bestemt</t>
  </si>
  <si>
    <t>Lærer</t>
  </si>
  <si>
    <t>Lærling</t>
  </si>
  <si>
    <t>Løytnant</t>
  </si>
  <si>
    <t>Løytnant II</t>
  </si>
  <si>
    <t>Major/Orlogskaptein</t>
  </si>
  <si>
    <t>Major/Orlogskaptein II</t>
  </si>
  <si>
    <t>Maskinfører</t>
  </si>
  <si>
    <t>Maskinist</t>
  </si>
  <si>
    <t>Maskinsjef</t>
  </si>
  <si>
    <t>Mekaniker m/off. fagbrev</t>
  </si>
  <si>
    <t xml:space="preserve">Mekaniker u/fagbrev </t>
  </si>
  <si>
    <t>melllom 17 og 18 år</t>
  </si>
  <si>
    <t>Mester</t>
  </si>
  <si>
    <t>Meteorologifullmektig</t>
  </si>
  <si>
    <t>Meteorologikonsulent</t>
  </si>
  <si>
    <t>Meteorologisekretær</t>
  </si>
  <si>
    <t>Miljøarbeider</t>
  </si>
  <si>
    <t>Miljøassistent</t>
  </si>
  <si>
    <t>Miljøterapeut</t>
  </si>
  <si>
    <t xml:space="preserve">Miljøvernsjef </t>
  </si>
  <si>
    <t>Musikkterapeut</t>
  </si>
  <si>
    <t>Namsfogd</t>
  </si>
  <si>
    <t>Nattevakt</t>
  </si>
  <si>
    <t>Nemndleder</t>
  </si>
  <si>
    <t>Nestleder</t>
  </si>
  <si>
    <t>Oberst/Kommandør</t>
  </si>
  <si>
    <t>Oberstløytnant/Kommandørkaptein</t>
  </si>
  <si>
    <t>Overarkitekt</t>
  </si>
  <si>
    <t>Overbrannmester</t>
  </si>
  <si>
    <t>Overingeniør</t>
  </si>
  <si>
    <t>Overlege</t>
  </si>
  <si>
    <t>Oversersjant/Vingsersjant/ Skvadronmester</t>
  </si>
  <si>
    <t>Oversjersant/Vingsersjant/Skvadronmester II</t>
  </si>
  <si>
    <t>Oversykepleier</t>
  </si>
  <si>
    <t>Overtannlege</t>
  </si>
  <si>
    <t>Pasient- og brukerombud</t>
  </si>
  <si>
    <t>Pedagogisk leder</t>
  </si>
  <si>
    <t>Personalsjef</t>
  </si>
  <si>
    <t xml:space="preserve">Politiadvokat </t>
  </si>
  <si>
    <t xml:space="preserve">Politiadvokat 2 </t>
  </si>
  <si>
    <t>Politibetjent</t>
  </si>
  <si>
    <t>Politibetjent 1</t>
  </si>
  <si>
    <r>
      <t>Kort</t>
    </r>
    <r>
      <rPr>
        <sz val="10"/>
        <color theme="1"/>
        <rFont val="Calibri"/>
        <family val="2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scheme val="minor"/>
      </rPr>
      <t>3)</t>
    </r>
  </si>
  <si>
    <t>Politibetjent 2</t>
  </si>
  <si>
    <t>Politibetjent 3</t>
  </si>
  <si>
    <t>Politifullmektig</t>
  </si>
  <si>
    <t>Politiførstebetjent</t>
  </si>
  <si>
    <t>Politiinspektør</t>
  </si>
  <si>
    <t>Politimester</t>
  </si>
  <si>
    <t>Politioverbetjent</t>
  </si>
  <si>
    <t>Politirevisor</t>
  </si>
  <si>
    <t xml:space="preserve">Politistasjonssjef </t>
  </si>
  <si>
    <t>Postdoktor</t>
  </si>
  <si>
    <t>Professor</t>
  </si>
  <si>
    <t>Prosjektleder</t>
  </si>
  <si>
    <t>Protokollsekretær</t>
  </si>
  <si>
    <t>Psykolog</t>
  </si>
  <si>
    <t>Psykolog m/godkjent spesialitet</t>
  </si>
  <si>
    <t>Radiograf</t>
  </si>
  <si>
    <t>Radioleder</t>
  </si>
  <si>
    <t>Redaksjonssjef</t>
  </si>
  <si>
    <t>Redaktør</t>
  </si>
  <si>
    <t>Redningsinspektør</t>
  </si>
  <si>
    <t>Redningsleder</t>
  </si>
  <si>
    <t>Regiondirektør</t>
  </si>
  <si>
    <t>Rektor</t>
  </si>
  <si>
    <t>Renholder</t>
  </si>
  <si>
    <r>
      <t>Lang</t>
    </r>
    <r>
      <rPr>
        <sz val="10"/>
        <color theme="1"/>
        <rFont val="Calibri"/>
        <family val="2"/>
        <scheme val="minor"/>
      </rPr>
      <t xml:space="preserve"> </t>
    </r>
  </si>
  <si>
    <t>Renholdsbetjent</t>
  </si>
  <si>
    <t>Renholdsleder</t>
  </si>
  <si>
    <t>Resepsjonsvakt</t>
  </si>
  <si>
    <t>Restaureringsassistent</t>
  </si>
  <si>
    <t>Restaureringstekniker</t>
  </si>
  <si>
    <t>Rettsfullmektig</t>
  </si>
  <si>
    <t>Rettsmedlem</t>
  </si>
  <si>
    <t>Riksteatersjef</t>
  </si>
  <si>
    <t>Rådgivende overlege</t>
  </si>
  <si>
    <t>Rådgivende overtannlege</t>
  </si>
  <si>
    <t>Rådgiver</t>
  </si>
  <si>
    <t xml:space="preserve">Rådgiver </t>
  </si>
  <si>
    <t>Rådgiver, sosiallærer</t>
  </si>
  <si>
    <t>Sambandsleder</t>
  </si>
  <si>
    <t>Sekretær</t>
  </si>
  <si>
    <t>Seksjonsleder</t>
  </si>
  <si>
    <t>Seksjonssjef</t>
  </si>
  <si>
    <t>Sendelagsleder</t>
  </si>
  <si>
    <t>Seniorarkitekt</t>
  </si>
  <si>
    <t>Seniorforskningstekniker</t>
  </si>
  <si>
    <t>Senioringeniør</t>
  </si>
  <si>
    <t>Seniorinspektør</t>
  </si>
  <si>
    <t>Seniorkonsulent</t>
  </si>
  <si>
    <t>Seniorrevisor</t>
  </si>
  <si>
    <t>Seniorrådgiver</t>
  </si>
  <si>
    <t>Seniorsekretær</t>
  </si>
  <si>
    <t>Seniorsersjant/Seniorkvartermester</t>
  </si>
  <si>
    <t>Seniorskattejurist</t>
  </si>
  <si>
    <t xml:space="preserve">Sersjant, Kvartermester </t>
  </si>
  <si>
    <t>Sersjant/Kvartermester</t>
  </si>
  <si>
    <t>Sersjantmajor, Flaggmester</t>
  </si>
  <si>
    <t>Sikkerhetsbetjent</t>
  </si>
  <si>
    <t>Sikkerhetsvakt</t>
  </si>
  <si>
    <t>Sivilforsvarsadjutant</t>
  </si>
  <si>
    <t>Sivilforsvarsbetjent</t>
  </si>
  <si>
    <t>Sivilforsvarsinspektør</t>
  </si>
  <si>
    <t>Sjef for Politihøgskolen</t>
  </si>
  <si>
    <t>Sjef for utrykningspolitiet</t>
  </si>
  <si>
    <t>Sjefarkitekt</t>
  </si>
  <si>
    <t>Sjefbioingeniør</t>
  </si>
  <si>
    <t>Sjefingeniør</t>
  </si>
  <si>
    <t>Sjefpsykolog</t>
  </si>
  <si>
    <t>Sjefslege</t>
  </si>
  <si>
    <t>Sjåfør</t>
  </si>
  <si>
    <t xml:space="preserve">Skattejurist </t>
  </si>
  <si>
    <t>Skatterevisor</t>
  </si>
  <si>
    <t>Skipsfører</t>
  </si>
  <si>
    <t>Skriftgransker</t>
  </si>
  <si>
    <t>Sosionom</t>
  </si>
  <si>
    <t>Spesialarbeider</t>
  </si>
  <si>
    <t>Spesialbibliotekar</t>
  </si>
  <si>
    <t>Spesialetterforsker</t>
  </si>
  <si>
    <t>Spesialinspektør</t>
  </si>
  <si>
    <t>Spesialistkandidat</t>
  </si>
  <si>
    <r>
      <t>4</t>
    </r>
    <r>
      <rPr>
        <vertAlign val="superscript"/>
        <sz val="10"/>
        <color theme="1"/>
        <rFont val="Calibri"/>
        <family val="2"/>
        <scheme val="minor"/>
      </rPr>
      <t>)</t>
    </r>
  </si>
  <si>
    <t>Spesiallege</t>
  </si>
  <si>
    <t>Spesialmedarbeider</t>
  </si>
  <si>
    <t>Spesialpsykolog</t>
  </si>
  <si>
    <t>Spesialrevisor</t>
  </si>
  <si>
    <t>Spesialrådgiver</t>
  </si>
  <si>
    <t>Spesialtannlege</t>
  </si>
  <si>
    <t>Spesialutdannet barnevernspedagog</t>
  </si>
  <si>
    <t>Spesialutdannet miljøterapeut</t>
  </si>
  <si>
    <t>Spesialutdannet sosionom</t>
  </si>
  <si>
    <t>Spesialutdannet sykepleier</t>
  </si>
  <si>
    <t>Spesialutdannet vernepleier</t>
  </si>
  <si>
    <t>Stabssersjant/Flotiljemester II</t>
  </si>
  <si>
    <t>Stabssersjant/Flottiljemester</t>
  </si>
  <si>
    <t>Stallbetjent</t>
  </si>
  <si>
    <t>Statsadvokat</t>
  </si>
  <si>
    <t xml:space="preserve">Statsarkivar </t>
  </si>
  <si>
    <t>Statslos</t>
  </si>
  <si>
    <t>Statslosaspirant</t>
  </si>
  <si>
    <t>Statsmeteorolog</t>
  </si>
  <si>
    <t>Stedlig leder</t>
  </si>
  <si>
    <t>Stipendiat</t>
  </si>
  <si>
    <r>
      <t>4</t>
    </r>
    <r>
      <rPr>
        <vertAlign val="superscript"/>
        <sz val="11"/>
        <color theme="1"/>
        <rFont val="Calibri"/>
        <family val="2"/>
        <scheme val="minor"/>
      </rPr>
      <t>)</t>
    </r>
  </si>
  <si>
    <t>Studieinspektør</t>
  </si>
  <si>
    <t>Studieleder</t>
  </si>
  <si>
    <t>Studiesjef</t>
  </si>
  <si>
    <t>Styrer</t>
  </si>
  <si>
    <t>Sykepleier</t>
  </si>
  <si>
    <t>Sysselmester</t>
  </si>
  <si>
    <t>Sysselmesterbetjent</t>
  </si>
  <si>
    <t>Sysselmesterførstebetjent</t>
  </si>
  <si>
    <t>Sysselmesteroverbetjent</t>
  </si>
  <si>
    <t>Tannhelsesekretær</t>
  </si>
  <si>
    <r>
      <t>Lang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2)</t>
    </r>
  </si>
  <si>
    <t>Tannpleier</t>
  </si>
  <si>
    <t>Tekniker</t>
  </si>
  <si>
    <t>Teknisk assistent</t>
  </si>
  <si>
    <t>Terminalbetjent</t>
  </si>
  <si>
    <t xml:space="preserve">Tollbetjent </t>
  </si>
  <si>
    <t>Tollinspektør</t>
  </si>
  <si>
    <t>Tolloverinspektør</t>
  </si>
  <si>
    <t>Tollrevisor</t>
  </si>
  <si>
    <t>Trafikkleder</t>
  </si>
  <si>
    <t>Transportleder</t>
  </si>
  <si>
    <t>Tvisteløser</t>
  </si>
  <si>
    <t>Tøyforvalter</t>
  </si>
  <si>
    <t>Underdirektør</t>
  </si>
  <si>
    <t>Underordnet lege</t>
  </si>
  <si>
    <t>Underverksmester</t>
  </si>
  <si>
    <t>Undervisn.leder</t>
  </si>
  <si>
    <t>Undervisningsinspektør</t>
  </si>
  <si>
    <t>Unge arbeidstakere inntil 17 år</t>
  </si>
  <si>
    <t>Universitetsbibliotekar</t>
  </si>
  <si>
    <t>Universitetslektor</t>
  </si>
  <si>
    <t>Utredningsleder</t>
  </si>
  <si>
    <t>Vaktbetjent</t>
  </si>
  <si>
    <t>Vaktførstebetjent</t>
  </si>
  <si>
    <t>Vaktleder</t>
  </si>
  <si>
    <t>Varslingskontrollør</t>
  </si>
  <si>
    <t>Varslingsleder</t>
  </si>
  <si>
    <t>Vedlikeholder m/off. fagbrev</t>
  </si>
  <si>
    <t>Vedlikeholder u/fagbrev</t>
  </si>
  <si>
    <t>Verksbetjent</t>
  </si>
  <si>
    <t xml:space="preserve">Verksmester </t>
  </si>
  <si>
    <t>Verkstedsleder</t>
  </si>
  <si>
    <t xml:space="preserve">Vernepleier </t>
  </si>
  <si>
    <t>Vervet (menig, korporal)</t>
  </si>
  <si>
    <t>Visekorporal kl. 1/Ledende vingsoldat/Konstabel</t>
  </si>
  <si>
    <t>Visekorporal/Vingsoldat/ Visekonstabel</t>
  </si>
  <si>
    <t>Visepolitimester</t>
  </si>
  <si>
    <t>Vitenskapelig assistent</t>
  </si>
  <si>
    <t>Økonomisjef</t>
  </si>
  <si>
    <t xml:space="preserve">Stilling </t>
  </si>
  <si>
    <t>NN</t>
  </si>
  <si>
    <t>Gen. tillegg %</t>
  </si>
  <si>
    <t>Genenerelt tillegg</t>
  </si>
  <si>
    <t>Ny lønn etter gen. tillegg</t>
  </si>
  <si>
    <t>Indivduelt krav</t>
  </si>
  <si>
    <t>Krav om ny årslønn</t>
  </si>
  <si>
    <t>Økning i %</t>
  </si>
  <si>
    <t xml:space="preserve">Total økning i kr </t>
  </si>
  <si>
    <t>Total økning i %</t>
  </si>
  <si>
    <t xml:space="preserve">Lønnsmasse: </t>
  </si>
  <si>
    <t xml:space="preserve">Ind. Krav totalt: </t>
  </si>
  <si>
    <t>NN2</t>
  </si>
  <si>
    <t xml:space="preserve">Akademikerforbundets krav  </t>
  </si>
  <si>
    <t xml:space="preserve">Arbeidsgivers krav  </t>
  </si>
  <si>
    <t>&lt; DIFF &gt;</t>
  </si>
  <si>
    <t>TILBUD 1</t>
  </si>
  <si>
    <t>KRAV 2</t>
  </si>
  <si>
    <t>TILBUD 2</t>
  </si>
  <si>
    <t>KRAV 3</t>
  </si>
  <si>
    <t>TILBUD 3</t>
  </si>
  <si>
    <t>KRAV 4</t>
  </si>
  <si>
    <t>TILBUD 4/ RESULTAT</t>
  </si>
  <si>
    <t xml:space="preserve">Kravutveksling </t>
  </si>
  <si>
    <t>Runde 1</t>
  </si>
  <si>
    <t>Runde 2</t>
  </si>
  <si>
    <t>Runde 3</t>
  </si>
  <si>
    <t>Runde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</si>
</sst>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 &quot;kr&quot;\ * #,##0.00_ ;_ &quot;kr&quot;\ * \-#,##0.00_ ;_ &quot;kr&quot;\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/>
      <top style="thick">
        <color theme="0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/>
      <top style="thin">
        <color theme="0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thin">
        <color theme="0"/>
      </left>
      <right/>
      <top style="medium">
        <color rgb="FFD9D9D9"/>
      </top>
      <bottom/>
      <diagonal/>
    </border>
    <border>
      <left style="thin">
        <color theme="0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6" fillId="0" borderId="2" xfId="0" applyFont="1" applyBorder="1"/>
    <xf numFmtId="0" fontId="6" fillId="0" borderId="3" xfId="0" applyFont="1" applyBorder="1"/>
    <xf numFmtId="0" fontId="6" fillId="2" borderId="3" xfId="0" applyFont="1" applyFill="1" applyBorder="1"/>
    <xf numFmtId="9" fontId="6" fillId="0" borderId="3" xfId="2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6" fillId="0" borderId="3" xfId="2" applyNumberFormat="1" applyFont="1" applyBorder="1" applyAlignment="1">
      <alignment horizontal="center"/>
    </xf>
    <xf numFmtId="0" fontId="2" fillId="3" borderId="0" xfId="0" applyFont="1" applyFill="1"/>
    <xf numFmtId="0" fontId="9" fillId="3" borderId="9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3" fillId="0" borderId="0" xfId="0" applyFont="1"/>
    <xf numFmtId="0" fontId="0" fillId="4" borderId="11" xfId="0" applyFill="1" applyBorder="1"/>
    <xf numFmtId="0" fontId="10" fillId="0" borderId="12" xfId="0" applyFont="1" applyBorder="1" applyAlignment="1">
      <alignment vertical="center" wrapText="1"/>
    </xf>
    <xf numFmtId="49" fontId="10" fillId="4" borderId="9" xfId="0" applyNumberFormat="1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0" fillId="5" borderId="13" xfId="0" applyFill="1" applyBorder="1"/>
    <xf numFmtId="0" fontId="10" fillId="0" borderId="14" xfId="0" applyFont="1" applyBorder="1" applyAlignment="1">
      <alignment vertical="center" wrapText="1"/>
    </xf>
    <xf numFmtId="49" fontId="10" fillId="5" borderId="9" xfId="0" applyNumberFormat="1" applyFont="1" applyFill="1" applyBorder="1" applyAlignment="1">
      <alignment horizontal="right" vertical="center" wrapText="1"/>
    </xf>
    <xf numFmtId="0" fontId="10" fillId="5" borderId="9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vertical="center" wrapText="1"/>
    </xf>
    <xf numFmtId="0" fontId="10" fillId="5" borderId="15" xfId="0" applyFont="1" applyFill="1" applyBorder="1" applyAlignment="1">
      <alignment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vertical="center" wrapText="1"/>
    </xf>
    <xf numFmtId="49" fontId="13" fillId="5" borderId="9" xfId="0" applyNumberFormat="1" applyFont="1" applyFill="1" applyBorder="1" applyAlignment="1">
      <alignment horizontal="right" vertical="center" wrapText="1"/>
    </xf>
    <xf numFmtId="0" fontId="13" fillId="5" borderId="9" xfId="0" applyFont="1" applyFill="1" applyBorder="1" applyAlignment="1">
      <alignment vertical="center" wrapText="1"/>
    </xf>
    <xf numFmtId="49" fontId="13" fillId="4" borderId="9" xfId="0" applyNumberFormat="1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vertical="center" wrapText="1"/>
    </xf>
    <xf numFmtId="49" fontId="10" fillId="4" borderId="17" xfId="0" applyNumberFormat="1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vertical="center" wrapText="1"/>
    </xf>
    <xf numFmtId="49" fontId="10" fillId="5" borderId="17" xfId="0" applyNumberFormat="1" applyFont="1" applyFill="1" applyBorder="1" applyAlignment="1">
      <alignment horizontal="right" vertical="center" wrapText="1"/>
    </xf>
    <xf numFmtId="0" fontId="10" fillId="5" borderId="18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vertical="center" wrapText="1"/>
    </xf>
    <xf numFmtId="49" fontId="10" fillId="4" borderId="9" xfId="0" applyNumberFormat="1" applyFont="1" applyFill="1" applyBorder="1" applyAlignment="1">
      <alignment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49" fontId="10" fillId="5" borderId="19" xfId="0" applyNumberFormat="1" applyFont="1" applyFill="1" applyBorder="1" applyAlignment="1">
      <alignment horizontal="right" vertical="center" wrapText="1"/>
    </xf>
    <xf numFmtId="0" fontId="10" fillId="5" borderId="19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horizontal="center" vertical="center" wrapText="1"/>
    </xf>
    <xf numFmtId="9" fontId="6" fillId="0" borderId="3" xfId="2" applyFont="1" applyBorder="1"/>
    <xf numFmtId="44" fontId="6" fillId="0" borderId="3" xfId="1" applyFont="1" applyBorder="1"/>
    <xf numFmtId="9" fontId="0" fillId="0" borderId="3" xfId="2" applyFont="1" applyBorder="1"/>
    <xf numFmtId="0" fontId="6" fillId="7" borderId="5" xfId="0" applyFont="1" applyFill="1" applyBorder="1"/>
    <xf numFmtId="0" fontId="6" fillId="0" borderId="23" xfId="0" applyFont="1" applyBorder="1"/>
    <xf numFmtId="0" fontId="6" fillId="0" borderId="24" xfId="0" applyFont="1" applyBorder="1"/>
    <xf numFmtId="0" fontId="6" fillId="2" borderId="24" xfId="0" applyFont="1" applyFill="1" applyBorder="1"/>
    <xf numFmtId="9" fontId="6" fillId="0" borderId="24" xfId="2" applyFont="1" applyBorder="1" applyAlignment="1">
      <alignment horizontal="center"/>
    </xf>
    <xf numFmtId="44" fontId="6" fillId="0" borderId="25" xfId="1" applyFont="1" applyBorder="1" applyAlignment="1">
      <alignment horizontal="center"/>
    </xf>
    <xf numFmtId="0" fontId="6" fillId="7" borderId="30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164" fontId="4" fillId="7" borderId="4" xfId="0" applyNumberFormat="1" applyFont="1" applyFill="1" applyBorder="1"/>
    <xf numFmtId="164" fontId="4" fillId="7" borderId="22" xfId="0" applyNumberFormat="1" applyFont="1" applyFill="1" applyBorder="1"/>
    <xf numFmtId="0" fontId="4" fillId="7" borderId="8" xfId="0" applyFont="1" applyFill="1" applyBorder="1"/>
    <xf numFmtId="44" fontId="6" fillId="10" borderId="20" xfId="1" applyFont="1" applyFill="1" applyBorder="1" applyAlignment="1">
      <alignment horizontal="center"/>
    </xf>
    <xf numFmtId="0" fontId="6" fillId="10" borderId="24" xfId="0" applyFont="1" applyFill="1" applyBorder="1"/>
    <xf numFmtId="0" fontId="6" fillId="10" borderId="3" xfId="0" applyFont="1" applyFill="1" applyBorder="1"/>
    <xf numFmtId="0" fontId="6" fillId="2" borderId="29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8" borderId="32" xfId="0" applyFont="1" applyFill="1" applyBorder="1"/>
    <xf numFmtId="0" fontId="6" fillId="8" borderId="1" xfId="0" applyFont="1" applyFill="1" applyBorder="1"/>
    <xf numFmtId="0" fontId="0" fillId="8" borderId="1" xfId="0" applyFill="1" applyBorder="1"/>
    <xf numFmtId="0" fontId="0" fillId="8" borderId="26" xfId="0" applyFill="1" applyBorder="1"/>
    <xf numFmtId="44" fontId="0" fillId="9" borderId="3" xfId="0" applyNumberFormat="1" applyFill="1" applyBorder="1"/>
    <xf numFmtId="10" fontId="0" fillId="9" borderId="3" xfId="2" applyNumberFormat="1" applyFont="1" applyFill="1" applyBorder="1"/>
    <xf numFmtId="0" fontId="4" fillId="8" borderId="3" xfId="0" applyFont="1" applyFill="1" applyBorder="1"/>
    <xf numFmtId="0" fontId="0" fillId="8" borderId="3" xfId="0" applyFill="1" applyBorder="1"/>
    <xf numFmtId="0" fontId="6" fillId="7" borderId="33" xfId="0" applyFont="1" applyFill="1" applyBorder="1"/>
    <xf numFmtId="0" fontId="6" fillId="7" borderId="34" xfId="0" applyFont="1" applyFill="1" applyBorder="1"/>
    <xf numFmtId="0" fontId="6" fillId="7" borderId="35" xfId="0" applyFont="1" applyFill="1" applyBorder="1"/>
    <xf numFmtId="0" fontId="0" fillId="7" borderId="3" xfId="0" applyFill="1" applyBorder="1" applyAlignment="1">
      <alignment horizontal="center"/>
    </xf>
    <xf numFmtId="2" fontId="0" fillId="2" borderId="3" xfId="2" applyNumberFormat="1" applyFont="1" applyFill="1" applyBorder="1" applyAlignment="1">
      <alignment horizontal="center"/>
    </xf>
    <xf numFmtId="44" fontId="17" fillId="7" borderId="3" xfId="0" applyNumberFormat="1" applyFont="1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44" fontId="0" fillId="8" borderId="27" xfId="0" applyNumberFormat="1" applyFill="1" applyBorder="1" applyAlignment="1">
      <alignment horizontal="center"/>
    </xf>
    <xf numFmtId="0" fontId="0" fillId="8" borderId="27" xfId="0" applyFill="1" applyBorder="1" applyAlignment="1">
      <alignment horizontal="right"/>
    </xf>
    <xf numFmtId="0" fontId="17" fillId="7" borderId="3" xfId="0" applyFont="1" applyFill="1" applyBorder="1" applyAlignment="1">
      <alignment horizontal="right"/>
    </xf>
    <xf numFmtId="0" fontId="6" fillId="7" borderId="27" xfId="0" applyFont="1" applyFill="1" applyBorder="1"/>
    <xf numFmtId="44" fontId="0" fillId="7" borderId="3" xfId="0" applyNumberFormat="1" applyFill="1" applyBorder="1" applyAlignment="1">
      <alignment horizontal="center"/>
    </xf>
    <xf numFmtId="10" fontId="0" fillId="9" borderId="4" xfId="2" applyNumberFormat="1" applyFont="1" applyFill="1" applyBorder="1"/>
    <xf numFmtId="0" fontId="0" fillId="8" borderId="4" xfId="0" applyFill="1" applyBorder="1"/>
    <xf numFmtId="0" fontId="6" fillId="8" borderId="36" xfId="0" applyFont="1" applyFill="1" applyBorder="1"/>
    <xf numFmtId="0" fontId="6" fillId="0" borderId="37" xfId="0" applyFont="1" applyBorder="1"/>
    <xf numFmtId="0" fontId="4" fillId="8" borderId="37" xfId="0" applyFont="1" applyFill="1" applyBorder="1"/>
    <xf numFmtId="0" fontId="4" fillId="11" borderId="6" xfId="0" applyFont="1" applyFill="1" applyBorder="1"/>
    <xf numFmtId="0" fontId="4" fillId="11" borderId="7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44" fontId="0" fillId="9" borderId="7" xfId="0" applyNumberFormat="1" applyFill="1" applyBorder="1"/>
    <xf numFmtId="0" fontId="0" fillId="8" borderId="8" xfId="0" applyFill="1" applyBorder="1"/>
    <xf numFmtId="0" fontId="0" fillId="12" borderId="27" xfId="0" applyFill="1" applyBorder="1" applyAlignment="1">
      <alignment horizontal="center"/>
    </xf>
    <xf numFmtId="0" fontId="0" fillId="13" borderId="27" xfId="0" applyFill="1" applyBorder="1" applyAlignment="1">
      <alignment horizontal="right"/>
    </xf>
    <xf numFmtId="44" fontId="0" fillId="13" borderId="27" xfId="0" applyNumberFormat="1" applyFill="1" applyBorder="1" applyAlignment="1">
      <alignment horizontal="center"/>
    </xf>
    <xf numFmtId="0" fontId="4" fillId="12" borderId="6" xfId="0" applyFont="1" applyFill="1" applyBorder="1"/>
    <xf numFmtId="0" fontId="4" fillId="12" borderId="7" xfId="0" applyFont="1" applyFill="1" applyBorder="1" applyAlignment="1">
      <alignment horizontal="center"/>
    </xf>
    <xf numFmtId="0" fontId="0" fillId="7" borderId="27" xfId="0" applyFill="1" applyBorder="1" applyAlignment="1">
      <alignment horizontal="right"/>
    </xf>
    <xf numFmtId="44" fontId="0" fillId="7" borderId="27" xfId="0" applyNumberFormat="1" applyFill="1" applyBorder="1" applyAlignment="1">
      <alignment horizontal="center"/>
    </xf>
    <xf numFmtId="0" fontId="6" fillId="13" borderId="31" xfId="0" applyFont="1" applyFill="1" applyBorder="1"/>
    <xf numFmtId="0" fontId="6" fillId="13" borderId="32" xfId="0" applyFont="1" applyFill="1" applyBorder="1"/>
    <xf numFmtId="0" fontId="6" fillId="13" borderId="1" xfId="0" applyFont="1" applyFill="1" applyBorder="1"/>
    <xf numFmtId="0" fontId="0" fillId="13" borderId="1" xfId="0" applyFill="1" applyBorder="1"/>
    <xf numFmtId="0" fontId="0" fillId="13" borderId="7" xfId="0" applyFill="1" applyBorder="1" applyAlignment="1">
      <alignment horizontal="center"/>
    </xf>
    <xf numFmtId="0" fontId="6" fillId="7" borderId="36" xfId="0" applyFont="1" applyFill="1" applyBorder="1"/>
    <xf numFmtId="0" fontId="6" fillId="7" borderId="32" xfId="0" applyFont="1" applyFill="1" applyBorder="1"/>
    <xf numFmtId="0" fontId="6" fillId="7" borderId="1" xfId="0" applyFont="1" applyFill="1" applyBorder="1"/>
    <xf numFmtId="0" fontId="0" fillId="7" borderId="1" xfId="0" applyFill="1" applyBorder="1"/>
    <xf numFmtId="0" fontId="0" fillId="7" borderId="26" xfId="0" applyFill="1" applyBorder="1"/>
    <xf numFmtId="44" fontId="0" fillId="14" borderId="3" xfId="0" applyNumberFormat="1" applyFill="1" applyBorder="1"/>
    <xf numFmtId="10" fontId="0" fillId="14" borderId="3" xfId="2" applyNumberFormat="1" applyFont="1" applyFill="1" applyBorder="1"/>
    <xf numFmtId="10" fontId="0" fillId="14" borderId="4" xfId="2" applyNumberFormat="1" applyFont="1" applyFill="1" applyBorder="1"/>
    <xf numFmtId="44" fontId="0" fillId="14" borderId="7" xfId="0" applyNumberFormat="1" applyFill="1" applyBorder="1"/>
    <xf numFmtId="0" fontId="4" fillId="13" borderId="3" xfId="0" applyFont="1" applyFill="1" applyBorder="1"/>
    <xf numFmtId="0" fontId="0" fillId="13" borderId="3" xfId="0" applyFill="1" applyBorder="1"/>
    <xf numFmtId="0" fontId="0" fillId="13" borderId="4" xfId="0" applyFill="1" applyBorder="1"/>
    <xf numFmtId="0" fontId="0" fillId="13" borderId="8" xfId="0" applyFill="1" applyBorder="1"/>
    <xf numFmtId="0" fontId="0" fillId="15" borderId="27" xfId="0" applyFill="1" applyBorder="1" applyAlignment="1">
      <alignment horizontal="center"/>
    </xf>
    <xf numFmtId="0" fontId="0" fillId="15" borderId="28" xfId="0" applyFill="1" applyBorder="1" applyAlignment="1">
      <alignment horizontal="center"/>
    </xf>
    <xf numFmtId="0" fontId="4" fillId="7" borderId="37" xfId="0" applyFont="1" applyFill="1" applyBorder="1"/>
    <xf numFmtId="0" fontId="0" fillId="7" borderId="3" xfId="0" applyFill="1" applyBorder="1"/>
    <xf numFmtId="44" fontId="0" fillId="10" borderId="3" xfId="0" applyNumberFormat="1" applyFill="1" applyBorder="1"/>
    <xf numFmtId="10" fontId="0" fillId="10" borderId="3" xfId="2" applyNumberFormat="1" applyFont="1" applyFill="1" applyBorder="1"/>
    <xf numFmtId="0" fontId="6" fillId="13" borderId="36" xfId="0" applyFont="1" applyFill="1" applyBorder="1"/>
    <xf numFmtId="0" fontId="4" fillId="13" borderId="37" xfId="0" applyFont="1" applyFill="1" applyBorder="1"/>
    <xf numFmtId="0" fontId="5" fillId="6" borderId="39" xfId="0" applyFont="1" applyFill="1" applyBorder="1" applyAlignment="1">
      <alignment horizontal="center"/>
    </xf>
    <xf numFmtId="0" fontId="6" fillId="6" borderId="0" xfId="0" applyFont="1" applyFill="1"/>
    <xf numFmtId="0" fontId="4" fillId="6" borderId="0" xfId="0" applyFont="1" applyFill="1"/>
    <xf numFmtId="0" fontId="18" fillId="15" borderId="1" xfId="0" applyFont="1" applyFill="1" applyBorder="1" applyAlignment="1">
      <alignment horizontal="left"/>
    </xf>
    <xf numFmtId="0" fontId="18" fillId="15" borderId="26" xfId="0" applyFont="1" applyFill="1" applyBorder="1" applyAlignment="1">
      <alignment horizontal="left"/>
    </xf>
    <xf numFmtId="0" fontId="18" fillId="6" borderId="21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18" fillId="6" borderId="26" xfId="0" applyFont="1" applyFill="1" applyBorder="1" applyAlignment="1">
      <alignment horizontal="left"/>
    </xf>
    <xf numFmtId="0" fontId="18" fillId="11" borderId="1" xfId="0" applyFont="1" applyFill="1" applyBorder="1" applyAlignment="1">
      <alignment horizontal="left"/>
    </xf>
    <xf numFmtId="0" fontId="18" fillId="11" borderId="26" xfId="0" applyFont="1" applyFill="1" applyBorder="1" applyAlignment="1">
      <alignment horizontal="left"/>
    </xf>
    <xf numFmtId="0" fontId="18" fillId="12" borderId="1" xfId="0" applyFont="1" applyFill="1" applyBorder="1" applyAlignment="1">
      <alignment horizontal="left"/>
    </xf>
    <xf numFmtId="0" fontId="18" fillId="12" borderId="26" xfId="0" applyFont="1" applyFill="1" applyBorder="1" applyAlignment="1">
      <alignment horizontal="left"/>
    </xf>
    <xf numFmtId="0" fontId="19" fillId="11" borderId="38" xfId="0" applyFont="1" applyFill="1" applyBorder="1" applyAlignment="1">
      <alignment horizontal="center" vertical="center" textRotation="90"/>
    </xf>
    <xf numFmtId="0" fontId="19" fillId="11" borderId="0" xfId="0" applyFont="1" applyFill="1" applyAlignment="1">
      <alignment horizontal="center" vertical="center" textRotation="90"/>
    </xf>
    <xf numFmtId="0" fontId="19" fillId="12" borderId="38" xfId="0" applyFont="1" applyFill="1" applyBorder="1" applyAlignment="1">
      <alignment horizontal="center" vertical="center" textRotation="90"/>
    </xf>
    <xf numFmtId="0" fontId="19" fillId="15" borderId="0" xfId="0" applyFont="1" applyFill="1" applyAlignment="1">
      <alignment horizontal="center" vertical="center" textRotation="90"/>
    </xf>
  </cellXfs>
  <cellStyles count="3">
    <cellStyle name="Normal" xfId="0" builtinId="0"/>
    <cellStyle name="Pros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E326F-DFD6-4D46-A532-474EDA4A0904}">
  <dimension ref="A1:CE47"/>
  <sheetViews>
    <sheetView tabSelected="1" zoomScale="80" zoomScaleNormal="80" workbookViewId="0">
      <pane xSplit="10" ySplit="26" topLeftCell="K27" activePane="bottomRight" state="frozen"/>
      <selection pane="topRight" activeCell="J1" sqref="J1"/>
      <selection pane="bottomLeft" activeCell="A27" sqref="A27"/>
      <selection pane="bottomRight" activeCell="C4" sqref="C4"/>
    </sheetView>
  </sheetViews>
  <sheetFormatPr baseColWidth="10" defaultRowHeight="15" x14ac:dyDescent="0.25"/>
  <cols>
    <col min="1" max="1" width="19.85546875" bestFit="1" customWidth="1"/>
    <col min="2" max="2" width="12.42578125" bestFit="1" customWidth="1"/>
    <col min="3" max="3" width="21.5703125" customWidth="1"/>
    <col min="4" max="4" width="9.5703125" bestFit="1" customWidth="1"/>
    <col min="6" max="6" width="22.28515625" bestFit="1" customWidth="1"/>
    <col min="7" max="7" width="19.7109375" bestFit="1" customWidth="1"/>
    <col min="8" max="8" width="24.28515625" bestFit="1" customWidth="1"/>
    <col min="9" max="9" width="19.28515625" bestFit="1" customWidth="1"/>
    <col min="10" max="10" width="25.28515625" customWidth="1"/>
    <col min="13" max="13" width="20.7109375" customWidth="1"/>
    <col min="14" max="14" width="23.42578125" bestFit="1" customWidth="1"/>
    <col min="15" max="15" width="20" bestFit="1" customWidth="1"/>
    <col min="16" max="16" width="16.5703125" bestFit="1" customWidth="1"/>
    <col min="18" max="18" width="14.28515625" bestFit="1" customWidth="1"/>
    <col min="19" max="19" width="14.85546875" bestFit="1" customWidth="1"/>
    <col min="20" max="21" width="14" bestFit="1" customWidth="1"/>
    <col min="22" max="22" width="15" bestFit="1" customWidth="1"/>
    <col min="23" max="23" width="14.28515625" bestFit="1" customWidth="1"/>
    <col min="24" max="24" width="17.85546875" bestFit="1" customWidth="1"/>
    <col min="26" max="26" width="17.42578125" bestFit="1" customWidth="1"/>
    <col min="27" max="27" width="16.5703125" bestFit="1" customWidth="1"/>
    <col min="29" max="29" width="15.28515625" bestFit="1" customWidth="1"/>
    <col min="30" max="30" width="16.7109375" bestFit="1" customWidth="1"/>
    <col min="31" max="31" width="15.7109375" bestFit="1" customWidth="1"/>
    <col min="32" max="32" width="17.85546875" bestFit="1" customWidth="1"/>
    <col min="34" max="34" width="17.42578125" bestFit="1" customWidth="1"/>
    <col min="35" max="35" width="16.5703125" bestFit="1" customWidth="1"/>
    <col min="36" max="36" width="13.5703125" bestFit="1" customWidth="1"/>
    <col min="37" max="37" width="14" bestFit="1" customWidth="1"/>
    <col min="38" max="38" width="15" bestFit="1" customWidth="1"/>
    <col min="39" max="39" width="14.28515625" bestFit="1" customWidth="1"/>
    <col min="40" max="40" width="17.85546875" bestFit="1" customWidth="1"/>
    <col min="42" max="42" width="15.42578125" bestFit="1" customWidth="1"/>
    <col min="43" max="43" width="16.5703125" bestFit="1" customWidth="1"/>
    <col min="45" max="45" width="14" bestFit="1" customWidth="1"/>
    <col min="46" max="46" width="15" bestFit="1" customWidth="1"/>
    <col min="47" max="47" width="14.28515625" bestFit="1" customWidth="1"/>
    <col min="48" max="48" width="17.85546875" bestFit="1" customWidth="1"/>
    <col min="50" max="50" width="15.42578125" bestFit="1" customWidth="1"/>
    <col min="52" max="52" width="13.5703125" bestFit="1" customWidth="1"/>
    <col min="53" max="53" width="15.28515625" bestFit="1" customWidth="1"/>
    <col min="55" max="55" width="14.28515625" bestFit="1" customWidth="1"/>
    <col min="56" max="56" width="17.85546875" bestFit="1" customWidth="1"/>
    <col min="58" max="58" width="15.42578125" bestFit="1" customWidth="1"/>
    <col min="59" max="59" width="16.5703125" bestFit="1" customWidth="1"/>
    <col min="61" max="61" width="15.28515625" bestFit="1" customWidth="1"/>
    <col min="62" max="62" width="16.7109375" bestFit="1" customWidth="1"/>
    <col min="63" max="63" width="15.7109375" bestFit="1" customWidth="1"/>
    <col min="64" max="64" width="19.42578125" bestFit="1" customWidth="1"/>
    <col min="66" max="66" width="17.42578125" bestFit="1" customWidth="1"/>
    <col min="67" max="67" width="16.5703125" bestFit="1" customWidth="1"/>
    <col min="68" max="68" width="13.5703125" bestFit="1" customWidth="1"/>
    <col min="69" max="69" width="15.28515625" customWidth="1"/>
    <col min="70" max="70" width="16.7109375" bestFit="1" customWidth="1"/>
    <col min="71" max="71" width="15.7109375" bestFit="1" customWidth="1"/>
    <col min="72" max="72" width="19.42578125" bestFit="1" customWidth="1"/>
    <col min="74" max="74" width="17.42578125" bestFit="1" customWidth="1"/>
    <col min="75" max="75" width="16.5703125" bestFit="1" customWidth="1"/>
    <col min="77" max="77" width="15.28515625" bestFit="1" customWidth="1"/>
    <col min="78" max="78" width="16.7109375" bestFit="1" customWidth="1"/>
    <col min="79" max="79" width="15.7109375" bestFit="1" customWidth="1"/>
    <col min="80" max="80" width="19.42578125" bestFit="1" customWidth="1"/>
    <col min="82" max="82" width="17.42578125" customWidth="1"/>
    <col min="83" max="83" width="16.5703125" bestFit="1" customWidth="1"/>
  </cols>
  <sheetData>
    <row r="1" spans="1:83" ht="23.25" customHeight="1" x14ac:dyDescent="0.3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6"/>
      <c r="L1" s="141" t="s">
        <v>427</v>
      </c>
      <c r="M1" s="137" t="s">
        <v>417</v>
      </c>
      <c r="N1" s="137"/>
      <c r="O1" s="137"/>
      <c r="P1" s="137"/>
      <c r="Q1" s="137"/>
      <c r="R1" s="137"/>
      <c r="S1" s="138"/>
      <c r="T1" s="91"/>
      <c r="U1" s="137" t="s">
        <v>418</v>
      </c>
      <c r="V1" s="137"/>
      <c r="W1" s="137"/>
      <c r="X1" s="137"/>
      <c r="Y1" s="137"/>
      <c r="Z1" s="137"/>
      <c r="AA1" s="138"/>
      <c r="AB1" s="143" t="s">
        <v>428</v>
      </c>
      <c r="AC1" s="139" t="s">
        <v>420</v>
      </c>
      <c r="AD1" s="139"/>
      <c r="AE1" s="139"/>
      <c r="AF1" s="139"/>
      <c r="AG1" s="139"/>
      <c r="AH1" s="139"/>
      <c r="AI1" s="140"/>
      <c r="AJ1" s="99"/>
      <c r="AK1" s="137" t="s">
        <v>421</v>
      </c>
      <c r="AL1" s="137"/>
      <c r="AM1" s="137"/>
      <c r="AN1" s="137"/>
      <c r="AO1" s="137"/>
      <c r="AP1" s="137"/>
      <c r="AQ1" s="138"/>
      <c r="AR1" s="143" t="s">
        <v>429</v>
      </c>
      <c r="AS1" s="139" t="s">
        <v>422</v>
      </c>
      <c r="AT1" s="139"/>
      <c r="AU1" s="139"/>
      <c r="AV1" s="139"/>
      <c r="AW1" s="139"/>
      <c r="AX1" s="139"/>
      <c r="AY1" s="140"/>
      <c r="AZ1" s="99"/>
      <c r="BA1" s="137" t="s">
        <v>423</v>
      </c>
      <c r="BB1" s="137"/>
      <c r="BC1" s="137"/>
      <c r="BD1" s="137"/>
      <c r="BE1" s="137"/>
      <c r="BF1" s="137"/>
      <c r="BG1" s="138"/>
      <c r="BH1" s="143" t="s">
        <v>430</v>
      </c>
      <c r="BI1" s="139" t="s">
        <v>424</v>
      </c>
      <c r="BJ1" s="139"/>
      <c r="BK1" s="139"/>
      <c r="BL1" s="139"/>
      <c r="BM1" s="139"/>
      <c r="BN1" s="139"/>
      <c r="BO1" s="139"/>
      <c r="BP1" s="99"/>
      <c r="BQ1" s="137" t="s">
        <v>425</v>
      </c>
      <c r="BR1" s="137"/>
      <c r="BS1" s="137"/>
      <c r="BT1" s="137"/>
      <c r="BU1" s="137"/>
      <c r="BV1" s="137"/>
      <c r="BW1" s="138"/>
      <c r="BX1" s="144" t="s">
        <v>431</v>
      </c>
      <c r="BY1" s="132" t="s">
        <v>426</v>
      </c>
      <c r="BZ1" s="132"/>
      <c r="CA1" s="132"/>
      <c r="CB1" s="132"/>
      <c r="CC1" s="132"/>
      <c r="CD1" s="132"/>
      <c r="CE1" s="133"/>
    </row>
    <row r="2" spans="1:83" ht="24" thickBot="1" x14ac:dyDescent="0.4">
      <c r="A2" s="75" t="s">
        <v>406</v>
      </c>
      <c r="B2" s="76">
        <v>1</v>
      </c>
      <c r="C2" s="78"/>
      <c r="D2" s="78"/>
      <c r="E2" s="78"/>
      <c r="F2" s="78"/>
      <c r="G2" s="83" t="s">
        <v>414</v>
      </c>
      <c r="H2" s="77">
        <f>SUM(H4:H46)</f>
        <v>1300000</v>
      </c>
      <c r="I2" s="85">
        <f>SUM(I4:I46)</f>
        <v>13000</v>
      </c>
      <c r="J2" s="85">
        <f>SUM(J4:J46)</f>
        <v>1313000</v>
      </c>
      <c r="K2" s="129"/>
      <c r="L2" s="141"/>
      <c r="M2" s="79"/>
      <c r="N2" s="82" t="s">
        <v>415</v>
      </c>
      <c r="O2" s="81">
        <f>SUM(O4:O46)</f>
        <v>60000</v>
      </c>
      <c r="P2" s="79"/>
      <c r="Q2" s="79"/>
      <c r="R2" s="79"/>
      <c r="S2" s="79"/>
      <c r="T2" s="92"/>
      <c r="U2" s="79"/>
      <c r="V2" s="82" t="s">
        <v>415</v>
      </c>
      <c r="W2" s="81">
        <f>SUM(W4:W46)</f>
        <v>30000</v>
      </c>
      <c r="X2" s="79"/>
      <c r="Y2" s="79"/>
      <c r="Z2" s="79"/>
      <c r="AA2" s="80"/>
      <c r="AB2" s="143"/>
      <c r="AC2" s="96"/>
      <c r="AD2" s="97" t="s">
        <v>415</v>
      </c>
      <c r="AE2" s="98">
        <f>SUM(AE4:AE46)</f>
        <v>17500</v>
      </c>
      <c r="AF2" s="96"/>
      <c r="AG2" s="96"/>
      <c r="AH2" s="96"/>
      <c r="AI2" s="96"/>
      <c r="AJ2" s="100"/>
      <c r="AK2" s="79"/>
      <c r="AL2" s="82" t="s">
        <v>415</v>
      </c>
      <c r="AM2" s="81">
        <f>SUM(AM4:AM46)</f>
        <v>47500</v>
      </c>
      <c r="AN2" s="79"/>
      <c r="AO2" s="79"/>
      <c r="AP2" s="79"/>
      <c r="AQ2" s="80"/>
      <c r="AR2" s="143"/>
      <c r="AS2" s="96"/>
      <c r="AT2" s="97" t="s">
        <v>415</v>
      </c>
      <c r="AU2" s="98">
        <f>SUM(AU4:AU46)</f>
        <v>25000</v>
      </c>
      <c r="AV2" s="96"/>
      <c r="AW2" s="96"/>
      <c r="AX2" s="96"/>
      <c r="AY2" s="96"/>
      <c r="AZ2" s="100"/>
      <c r="BA2" s="79"/>
      <c r="BB2" s="82" t="s">
        <v>415</v>
      </c>
      <c r="BC2" s="81">
        <f>SUM(BC4:BC46)</f>
        <v>32000</v>
      </c>
      <c r="BD2" s="79"/>
      <c r="BE2" s="79"/>
      <c r="BF2" s="79"/>
      <c r="BG2" s="80"/>
      <c r="BH2" s="143"/>
      <c r="BI2" s="96"/>
      <c r="BJ2" s="97" t="s">
        <v>415</v>
      </c>
      <c r="BK2" s="98">
        <f>SUM(BK4:BK46)</f>
        <v>27250</v>
      </c>
      <c r="BL2" s="96"/>
      <c r="BM2" s="96"/>
      <c r="BN2" s="96"/>
      <c r="BO2" s="96"/>
      <c r="BP2" s="100"/>
      <c r="BQ2" s="79"/>
      <c r="BR2" s="82" t="s">
        <v>415</v>
      </c>
      <c r="BS2" s="81">
        <f>SUM(BS4:BS46)</f>
        <v>30000</v>
      </c>
      <c r="BT2" s="79"/>
      <c r="BU2" s="79"/>
      <c r="BV2" s="79"/>
      <c r="BW2" s="80"/>
      <c r="BX2" s="144"/>
      <c r="BY2" s="121"/>
      <c r="BZ2" s="101" t="s">
        <v>415</v>
      </c>
      <c r="CA2" s="102">
        <f>SUM(CA4:CA46)</f>
        <v>30000</v>
      </c>
      <c r="CB2" s="121"/>
      <c r="CC2" s="121"/>
      <c r="CD2" s="121"/>
      <c r="CE2" s="122"/>
    </row>
    <row r="3" spans="1:83" ht="15.75" thickBot="1" x14ac:dyDescent="0.3">
      <c r="A3" s="72" t="s">
        <v>1</v>
      </c>
      <c r="B3" s="73" t="s">
        <v>2</v>
      </c>
      <c r="C3" s="52" t="s">
        <v>3</v>
      </c>
      <c r="D3" s="46" t="s">
        <v>8</v>
      </c>
      <c r="E3" s="52" t="s">
        <v>4</v>
      </c>
      <c r="F3" s="52" t="s">
        <v>5</v>
      </c>
      <c r="G3" s="73" t="s">
        <v>6</v>
      </c>
      <c r="H3" s="74" t="s">
        <v>7</v>
      </c>
      <c r="I3" s="84" t="s">
        <v>407</v>
      </c>
      <c r="J3" s="84" t="s">
        <v>408</v>
      </c>
      <c r="K3" s="130"/>
      <c r="L3" s="142"/>
      <c r="M3" s="88" t="s">
        <v>404</v>
      </c>
      <c r="N3" s="64" t="s">
        <v>6</v>
      </c>
      <c r="O3" s="64" t="s">
        <v>409</v>
      </c>
      <c r="P3" s="65" t="s">
        <v>410</v>
      </c>
      <c r="Q3" s="66" t="s">
        <v>411</v>
      </c>
      <c r="R3" s="66" t="s">
        <v>412</v>
      </c>
      <c r="S3" s="66" t="s">
        <v>413</v>
      </c>
      <c r="T3" s="93" t="s">
        <v>419</v>
      </c>
      <c r="U3" s="88" t="s">
        <v>404</v>
      </c>
      <c r="V3" s="64" t="s">
        <v>6</v>
      </c>
      <c r="W3" s="64" t="s">
        <v>409</v>
      </c>
      <c r="X3" s="65" t="s">
        <v>410</v>
      </c>
      <c r="Y3" s="66" t="s">
        <v>411</v>
      </c>
      <c r="Z3" s="66" t="s">
        <v>412</v>
      </c>
      <c r="AA3" s="67" t="s">
        <v>413</v>
      </c>
      <c r="AB3" s="143"/>
      <c r="AC3" s="103" t="s">
        <v>404</v>
      </c>
      <c r="AD3" s="104" t="s">
        <v>6</v>
      </c>
      <c r="AE3" s="104" t="s">
        <v>409</v>
      </c>
      <c r="AF3" s="105" t="s">
        <v>410</v>
      </c>
      <c r="AG3" s="106" t="s">
        <v>411</v>
      </c>
      <c r="AH3" s="106" t="s">
        <v>412</v>
      </c>
      <c r="AI3" s="106" t="s">
        <v>413</v>
      </c>
      <c r="AJ3" s="107" t="s">
        <v>419</v>
      </c>
      <c r="AK3" s="88" t="s">
        <v>404</v>
      </c>
      <c r="AL3" s="64" t="s">
        <v>6</v>
      </c>
      <c r="AM3" s="64" t="s">
        <v>409</v>
      </c>
      <c r="AN3" s="65" t="s">
        <v>410</v>
      </c>
      <c r="AO3" s="66" t="s">
        <v>411</v>
      </c>
      <c r="AP3" s="66" t="s">
        <v>412</v>
      </c>
      <c r="AQ3" s="67" t="s">
        <v>413</v>
      </c>
      <c r="AR3" s="143"/>
      <c r="AS3" s="103" t="s">
        <v>404</v>
      </c>
      <c r="AT3" s="104" t="s">
        <v>6</v>
      </c>
      <c r="AU3" s="104" t="s">
        <v>409</v>
      </c>
      <c r="AV3" s="105" t="s">
        <v>410</v>
      </c>
      <c r="AW3" s="106" t="s">
        <v>411</v>
      </c>
      <c r="AX3" s="106" t="s">
        <v>412</v>
      </c>
      <c r="AY3" s="106" t="s">
        <v>413</v>
      </c>
      <c r="AZ3" s="107" t="s">
        <v>419</v>
      </c>
      <c r="BA3" s="88" t="s">
        <v>404</v>
      </c>
      <c r="BB3" s="64" t="s">
        <v>6</v>
      </c>
      <c r="BC3" s="64" t="s">
        <v>409</v>
      </c>
      <c r="BD3" s="65" t="s">
        <v>410</v>
      </c>
      <c r="BE3" s="66" t="s">
        <v>411</v>
      </c>
      <c r="BF3" s="66" t="s">
        <v>412</v>
      </c>
      <c r="BG3" s="67" t="s">
        <v>413</v>
      </c>
      <c r="BH3" s="143"/>
      <c r="BI3" s="127" t="s">
        <v>404</v>
      </c>
      <c r="BJ3" s="104" t="s">
        <v>6</v>
      </c>
      <c r="BK3" s="104" t="s">
        <v>409</v>
      </c>
      <c r="BL3" s="105" t="s">
        <v>410</v>
      </c>
      <c r="BM3" s="106" t="s">
        <v>411</v>
      </c>
      <c r="BN3" s="106" t="s">
        <v>412</v>
      </c>
      <c r="BO3" s="106" t="s">
        <v>413</v>
      </c>
      <c r="BP3" s="107" t="s">
        <v>419</v>
      </c>
      <c r="BQ3" s="88" t="s">
        <v>404</v>
      </c>
      <c r="BR3" s="64" t="s">
        <v>6</v>
      </c>
      <c r="BS3" s="64" t="s">
        <v>409</v>
      </c>
      <c r="BT3" s="65" t="s">
        <v>410</v>
      </c>
      <c r="BU3" s="66" t="s">
        <v>411</v>
      </c>
      <c r="BV3" s="66" t="s">
        <v>412</v>
      </c>
      <c r="BW3" s="67" t="s">
        <v>413</v>
      </c>
      <c r="BX3" s="144"/>
      <c r="BY3" s="108" t="s">
        <v>404</v>
      </c>
      <c r="BZ3" s="109" t="s">
        <v>6</v>
      </c>
      <c r="CA3" s="109" t="s">
        <v>409</v>
      </c>
      <c r="CB3" s="110" t="s">
        <v>410</v>
      </c>
      <c r="CC3" s="111" t="s">
        <v>411</v>
      </c>
      <c r="CD3" s="111" t="s">
        <v>412</v>
      </c>
      <c r="CE3" s="112" t="s">
        <v>413</v>
      </c>
    </row>
    <row r="4" spans="1:83" ht="15.75" thickBot="1" x14ac:dyDescent="0.3">
      <c r="A4" s="47" t="s">
        <v>405</v>
      </c>
      <c r="B4" s="48" t="s">
        <v>14</v>
      </c>
      <c r="C4" s="48" t="s">
        <v>292</v>
      </c>
      <c r="D4" s="61">
        <v>1</v>
      </c>
      <c r="E4" s="59" t="str">
        <f>VLOOKUP(C4,Kilde!$D$2:$E$444,2)</f>
        <v xml:space="preserve">Direkte pl. </v>
      </c>
      <c r="F4" s="49">
        <v>16</v>
      </c>
      <c r="G4" s="50">
        <v>1</v>
      </c>
      <c r="H4" s="51">
        <v>600000</v>
      </c>
      <c r="I4" s="58">
        <f>H4*$B$2/100</f>
        <v>6000</v>
      </c>
      <c r="J4" s="58">
        <f>I4+H4</f>
        <v>606000</v>
      </c>
      <c r="K4" s="130"/>
      <c r="L4" s="142"/>
      <c r="M4" s="89" t="s">
        <v>302</v>
      </c>
      <c r="N4" s="43">
        <v>1</v>
      </c>
      <c r="O4" s="44">
        <v>50000</v>
      </c>
      <c r="P4" s="68">
        <f>$O4+$J4</f>
        <v>656000</v>
      </c>
      <c r="Q4" s="69">
        <f>$O4/$J4</f>
        <v>8.2508250825082508E-2</v>
      </c>
      <c r="R4" s="68">
        <f>$P4-$H4</f>
        <v>56000</v>
      </c>
      <c r="S4" s="86">
        <f>$R4/$H4</f>
        <v>9.3333333333333338E-2</v>
      </c>
      <c r="T4" s="94">
        <f>O4-W4</f>
        <v>25000</v>
      </c>
      <c r="U4" s="89" t="s">
        <v>302</v>
      </c>
      <c r="V4" s="43">
        <v>1</v>
      </c>
      <c r="W4" s="44">
        <v>25000</v>
      </c>
      <c r="X4" s="68">
        <f>$W4+$J4</f>
        <v>631000</v>
      </c>
      <c r="Y4" s="69">
        <f>$W4/$J4</f>
        <v>4.1254125412541254E-2</v>
      </c>
      <c r="Z4" s="68">
        <f>$X4-$H4</f>
        <v>31000</v>
      </c>
      <c r="AA4" s="69">
        <f>$Z4/$H4</f>
        <v>5.1666666666666666E-2</v>
      </c>
      <c r="AB4" s="143"/>
      <c r="AC4" s="2" t="s">
        <v>302</v>
      </c>
      <c r="AD4" s="43">
        <v>1</v>
      </c>
      <c r="AE4" s="44">
        <v>15000</v>
      </c>
      <c r="AF4" s="113">
        <f>$AE4+$J4</f>
        <v>621000</v>
      </c>
      <c r="AG4" s="114">
        <f>$AE4/$J4</f>
        <v>2.4752475247524754E-2</v>
      </c>
      <c r="AH4" s="113">
        <f>$AF4-$H4</f>
        <v>21000</v>
      </c>
      <c r="AI4" s="115">
        <f>$AH4/$H4</f>
        <v>3.5000000000000003E-2</v>
      </c>
      <c r="AJ4" s="116">
        <f>AE4-AM4</f>
        <v>-25000</v>
      </c>
      <c r="AK4" s="89" t="s">
        <v>302</v>
      </c>
      <c r="AL4" s="43">
        <v>1</v>
      </c>
      <c r="AM4" s="44">
        <v>40000</v>
      </c>
      <c r="AN4" s="68">
        <f>$AM4+$J4</f>
        <v>646000</v>
      </c>
      <c r="AO4" s="69">
        <f>$AM4/$J4</f>
        <v>6.6006600660066E-2</v>
      </c>
      <c r="AP4" s="68">
        <f>$AN4-$H4</f>
        <v>46000</v>
      </c>
      <c r="AQ4" s="69">
        <f>$AP4/$H4</f>
        <v>7.6666666666666661E-2</v>
      </c>
      <c r="AR4" s="143"/>
      <c r="AS4" s="2" t="s">
        <v>302</v>
      </c>
      <c r="AT4" s="43">
        <v>1</v>
      </c>
      <c r="AU4" s="44">
        <v>20000</v>
      </c>
      <c r="AV4" s="113">
        <f>$AU4+$J4</f>
        <v>626000</v>
      </c>
      <c r="AW4" s="114">
        <f>$AU4/$J4</f>
        <v>3.3003300330033E-2</v>
      </c>
      <c r="AX4" s="113">
        <f>$AV4-$H4</f>
        <v>26000</v>
      </c>
      <c r="AY4" s="115">
        <f>$AX4/$H4</f>
        <v>4.3333333333333335E-2</v>
      </c>
      <c r="AZ4" s="116">
        <f>AU4-BC4</f>
        <v>-7000</v>
      </c>
      <c r="BA4" s="89" t="s">
        <v>302</v>
      </c>
      <c r="BB4" s="43">
        <v>1</v>
      </c>
      <c r="BC4" s="44">
        <v>27000</v>
      </c>
      <c r="BD4" s="68">
        <f>$BC4+$J4</f>
        <v>633000</v>
      </c>
      <c r="BE4" s="69">
        <f>$BC4/$J4</f>
        <v>4.4554455445544552E-2</v>
      </c>
      <c r="BF4" s="68">
        <f>$BD4-$H4</f>
        <v>33000</v>
      </c>
      <c r="BG4" s="69">
        <f>$BF4/$H4</f>
        <v>5.5E-2</v>
      </c>
      <c r="BH4" s="143"/>
      <c r="BI4" s="89" t="s">
        <v>302</v>
      </c>
      <c r="BJ4" s="43">
        <v>1</v>
      </c>
      <c r="BK4" s="44">
        <v>22250</v>
      </c>
      <c r="BL4" s="113">
        <f>$BK4+$J4</f>
        <v>628250</v>
      </c>
      <c r="BM4" s="114">
        <f>$BK4/$J4</f>
        <v>3.6716171617161716E-2</v>
      </c>
      <c r="BN4" s="113">
        <f>$BL4-$H4</f>
        <v>28250</v>
      </c>
      <c r="BO4" s="115">
        <f>$BN4/$H4</f>
        <v>4.7083333333333331E-2</v>
      </c>
      <c r="BP4" s="116">
        <f>BK4-BS4</f>
        <v>-2750</v>
      </c>
      <c r="BQ4" s="89" t="s">
        <v>302</v>
      </c>
      <c r="BR4" s="43">
        <v>1</v>
      </c>
      <c r="BS4" s="44">
        <v>25000</v>
      </c>
      <c r="BT4" s="68">
        <f>$BS4+$J4</f>
        <v>631000</v>
      </c>
      <c r="BU4" s="69">
        <f>$BS4/$J4</f>
        <v>4.1254125412541254E-2</v>
      </c>
      <c r="BV4" s="68">
        <f>$BT4-$H4</f>
        <v>31000</v>
      </c>
      <c r="BW4" s="69">
        <f>$BV4/$H4</f>
        <v>5.1666666666666666E-2</v>
      </c>
      <c r="BX4" s="144"/>
      <c r="BY4" s="89" t="s">
        <v>302</v>
      </c>
      <c r="BZ4" s="43">
        <v>1</v>
      </c>
      <c r="CA4" s="44">
        <v>25000</v>
      </c>
      <c r="CB4" s="125">
        <f>$CA4+$J4</f>
        <v>631000</v>
      </c>
      <c r="CC4" s="126">
        <f>$CA4/$J4</f>
        <v>4.1254125412541254E-2</v>
      </c>
      <c r="CD4" s="125">
        <f>$CB4-$H4</f>
        <v>31000</v>
      </c>
      <c r="CE4" s="126">
        <f>$CD4/$H4</f>
        <v>5.1666666666666666E-2</v>
      </c>
    </row>
    <row r="5" spans="1:83" x14ac:dyDescent="0.25">
      <c r="A5" s="1" t="s">
        <v>416</v>
      </c>
      <c r="B5" s="2" t="s">
        <v>18</v>
      </c>
      <c r="C5" s="2" t="s">
        <v>228</v>
      </c>
      <c r="D5" s="62">
        <v>2</v>
      </c>
      <c r="E5" s="60" t="str">
        <f>VLOOKUP(C5,Kilde!$D$2:$E$444,2)</f>
        <v>Lang</v>
      </c>
      <c r="F5" s="3">
        <v>16</v>
      </c>
      <c r="G5" s="4">
        <v>0.1</v>
      </c>
      <c r="H5" s="5">
        <v>700000</v>
      </c>
      <c r="I5" s="58">
        <f t="shared" ref="I5:I46" si="0">H5*$B$2/100</f>
        <v>7000</v>
      </c>
      <c r="J5" s="58">
        <f t="shared" ref="J5:J46" si="1">I5+H5</f>
        <v>707000</v>
      </c>
      <c r="K5" s="130"/>
      <c r="L5" s="142"/>
      <c r="M5" s="89" t="s">
        <v>228</v>
      </c>
      <c r="N5" s="43">
        <v>1</v>
      </c>
      <c r="O5" s="44">
        <v>10000</v>
      </c>
      <c r="P5" s="68">
        <f t="shared" ref="P5:P46" si="2">$O5+$J5</f>
        <v>717000</v>
      </c>
      <c r="Q5" s="69">
        <f t="shared" ref="Q5:Q46" si="3">$O5/$J5</f>
        <v>1.4144271570014143E-2</v>
      </c>
      <c r="R5" s="68">
        <f t="shared" ref="R5:R46" si="4">$P5-$H5</f>
        <v>17000</v>
      </c>
      <c r="S5" s="86">
        <f t="shared" ref="S5:S46" si="5">$R5/$H5</f>
        <v>2.4285714285714285E-2</v>
      </c>
      <c r="T5" s="94">
        <f t="shared" ref="T5:T46" si="6">O5-W5</f>
        <v>5000</v>
      </c>
      <c r="U5" s="89" t="s">
        <v>228</v>
      </c>
      <c r="V5" s="43">
        <v>1</v>
      </c>
      <c r="W5" s="44">
        <v>5000</v>
      </c>
      <c r="X5" s="68">
        <f t="shared" ref="X5:X46" si="7">$W5+$J5</f>
        <v>712000</v>
      </c>
      <c r="Y5" s="69">
        <f t="shared" ref="Y5:Y46" si="8">$W5/$J5</f>
        <v>7.0721357850070717E-3</v>
      </c>
      <c r="Z5" s="68">
        <f t="shared" ref="Z5:Z46" si="9">$X5-$H5</f>
        <v>12000</v>
      </c>
      <c r="AA5" s="69">
        <f t="shared" ref="AA5:AA46" si="10">$Z5/$H5</f>
        <v>1.7142857142857144E-2</v>
      </c>
      <c r="AB5" s="143"/>
      <c r="AC5" s="2" t="s">
        <v>228</v>
      </c>
      <c r="AD5" s="43">
        <v>1</v>
      </c>
      <c r="AE5" s="44">
        <v>2500</v>
      </c>
      <c r="AF5" s="113">
        <f t="shared" ref="AF5:AF46" si="11">$AE5+$J5</f>
        <v>709500</v>
      </c>
      <c r="AG5" s="114">
        <f t="shared" ref="AG5:AG46" si="12">$AE5/$J5</f>
        <v>3.5360678925035359E-3</v>
      </c>
      <c r="AH5" s="113">
        <f t="shared" ref="AH5:AH9" si="13">$AF5-$H5</f>
        <v>9500</v>
      </c>
      <c r="AI5" s="115">
        <f>$AH5/$H5</f>
        <v>1.3571428571428571E-2</v>
      </c>
      <c r="AJ5" s="116">
        <f>AE5-AM5</f>
        <v>-5000</v>
      </c>
      <c r="AK5" s="89" t="s">
        <v>228</v>
      </c>
      <c r="AL5" s="43">
        <v>1</v>
      </c>
      <c r="AM5" s="44">
        <v>7500</v>
      </c>
      <c r="AN5" s="68">
        <f t="shared" ref="AN5:AN46" si="14">$AM5+$J5</f>
        <v>714500</v>
      </c>
      <c r="AO5" s="69">
        <f t="shared" ref="AO5:AO46" si="15">$AM5/$J5</f>
        <v>1.0608203677510608E-2</v>
      </c>
      <c r="AP5" s="68">
        <f t="shared" ref="AP5:AP46" si="16">$AN5-$H5</f>
        <v>14500</v>
      </c>
      <c r="AQ5" s="69">
        <f t="shared" ref="AQ5:AQ46" si="17">$AP5/$H5</f>
        <v>2.0714285714285713E-2</v>
      </c>
      <c r="AR5" s="143"/>
      <c r="AS5" s="2" t="s">
        <v>228</v>
      </c>
      <c r="AT5" s="43">
        <v>1</v>
      </c>
      <c r="AU5" s="44">
        <v>5000</v>
      </c>
      <c r="AV5" s="113">
        <f t="shared" ref="AV5:AV46" si="18">$AU5+$J5</f>
        <v>712000</v>
      </c>
      <c r="AW5" s="114">
        <f t="shared" ref="AW5:AW46" si="19">$AU5/$J5</f>
        <v>7.0721357850070717E-3</v>
      </c>
      <c r="AX5" s="113">
        <f t="shared" ref="AX5:AX46" si="20">$AV5-$H5</f>
        <v>12000</v>
      </c>
      <c r="AY5" s="115">
        <f t="shared" ref="AY5:AY46" si="21">$AX5/$H5</f>
        <v>1.7142857142857144E-2</v>
      </c>
      <c r="AZ5" s="116">
        <f>AU5-BC5</f>
        <v>0</v>
      </c>
      <c r="BA5" s="89" t="s">
        <v>228</v>
      </c>
      <c r="BB5" s="43">
        <v>1</v>
      </c>
      <c r="BC5" s="44">
        <v>5000</v>
      </c>
      <c r="BD5" s="68">
        <f t="shared" ref="BD5:BD46" si="22">$BC5+$J5</f>
        <v>712000</v>
      </c>
      <c r="BE5" s="69">
        <f t="shared" ref="BE5:BE46" si="23">$BC5/$J5</f>
        <v>7.0721357850070717E-3</v>
      </c>
      <c r="BF5" s="68">
        <f t="shared" ref="BF5:BF46" si="24">$BD5-$H5</f>
        <v>12000</v>
      </c>
      <c r="BG5" s="69">
        <f t="shared" ref="BG5:BG46" si="25">$BF5/$H5</f>
        <v>1.7142857142857144E-2</v>
      </c>
      <c r="BH5" s="143"/>
      <c r="BI5" s="89" t="s">
        <v>228</v>
      </c>
      <c r="BJ5" s="43">
        <v>1</v>
      </c>
      <c r="BK5" s="44">
        <v>5000</v>
      </c>
      <c r="BL5" s="113">
        <f t="shared" ref="BL5:BL46" si="26">$BK5+$J5</f>
        <v>712000</v>
      </c>
      <c r="BM5" s="114">
        <f t="shared" ref="BM5:BM46" si="27">$BK5/$J5</f>
        <v>7.0721357850070717E-3</v>
      </c>
      <c r="BN5" s="113">
        <f t="shared" ref="BN5:BN46" si="28">$BL5-$H5</f>
        <v>12000</v>
      </c>
      <c r="BO5" s="115">
        <f t="shared" ref="BO5:BO46" si="29">$BN5/$H5</f>
        <v>1.7142857142857144E-2</v>
      </c>
      <c r="BP5" s="116">
        <f>BK5-BS5</f>
        <v>0</v>
      </c>
      <c r="BQ5" s="89" t="s">
        <v>228</v>
      </c>
      <c r="BR5" s="43">
        <v>1</v>
      </c>
      <c r="BS5" s="44">
        <v>5000</v>
      </c>
      <c r="BT5" s="68">
        <f t="shared" ref="BT5:BT46" si="30">$BS5+$J5</f>
        <v>712000</v>
      </c>
      <c r="BU5" s="69">
        <f t="shared" ref="BU5:BU46" si="31">$BS5/$J5</f>
        <v>7.0721357850070717E-3</v>
      </c>
      <c r="BV5" s="68">
        <f t="shared" ref="BV5:BV46" si="32">$BT5-$H5</f>
        <v>12000</v>
      </c>
      <c r="BW5" s="69">
        <f t="shared" ref="BW5:BW46" si="33">$BV5/$H5</f>
        <v>1.7142857142857144E-2</v>
      </c>
      <c r="BX5" s="144"/>
      <c r="BY5" s="89" t="s">
        <v>228</v>
      </c>
      <c r="BZ5" s="43">
        <v>1</v>
      </c>
      <c r="CA5" s="44">
        <v>5000</v>
      </c>
      <c r="CB5" s="125">
        <f t="shared" ref="CB5:CB46" si="34">$CA5+$J5</f>
        <v>712000</v>
      </c>
      <c r="CC5" s="126">
        <f t="shared" ref="CC5:CC46" si="35">$CA5/$J5</f>
        <v>7.0721357850070717E-3</v>
      </c>
      <c r="CD5" s="125">
        <f t="shared" ref="CD5:CD46" si="36">$CB5-$H5</f>
        <v>12000</v>
      </c>
      <c r="CE5" s="126">
        <f t="shared" ref="CE5:CE46" si="37">$CD5/$H5</f>
        <v>1.7142857142857144E-2</v>
      </c>
    </row>
    <row r="6" spans="1:83" x14ac:dyDescent="0.25">
      <c r="A6" s="1"/>
      <c r="B6" s="2"/>
      <c r="C6" s="2"/>
      <c r="D6" s="63"/>
      <c r="E6" s="60" t="e">
        <f>VLOOKUP(C6,Kilde!$D$2:$E$444,2)</f>
        <v>#N/A</v>
      </c>
      <c r="F6" s="3"/>
      <c r="G6" s="6"/>
      <c r="H6" s="5"/>
      <c r="I6" s="58">
        <f t="shared" si="0"/>
        <v>0</v>
      </c>
      <c r="J6" s="58">
        <f t="shared" si="1"/>
        <v>0</v>
      </c>
      <c r="K6" s="130"/>
      <c r="L6" s="142"/>
      <c r="M6" s="89"/>
      <c r="N6" s="45"/>
      <c r="O6" s="44"/>
      <c r="P6" s="68">
        <f t="shared" si="2"/>
        <v>0</v>
      </c>
      <c r="Q6" s="69" t="e">
        <f t="shared" si="3"/>
        <v>#DIV/0!</v>
      </c>
      <c r="R6" s="68">
        <f t="shared" si="4"/>
        <v>0</v>
      </c>
      <c r="S6" s="86" t="e">
        <f t="shared" si="5"/>
        <v>#DIV/0!</v>
      </c>
      <c r="T6" s="94">
        <f t="shared" si="6"/>
        <v>0</v>
      </c>
      <c r="U6" s="89"/>
      <c r="V6" s="45"/>
      <c r="W6" s="44"/>
      <c r="X6" s="68">
        <f t="shared" si="7"/>
        <v>0</v>
      </c>
      <c r="Y6" s="69" t="e">
        <f t="shared" si="8"/>
        <v>#DIV/0!</v>
      </c>
      <c r="Z6" s="68">
        <f t="shared" si="9"/>
        <v>0</v>
      </c>
      <c r="AA6" s="69" t="e">
        <f t="shared" si="10"/>
        <v>#DIV/0!</v>
      </c>
      <c r="AB6" s="143"/>
      <c r="AC6" s="2"/>
      <c r="AD6" s="45"/>
      <c r="AE6" s="44"/>
      <c r="AF6" s="113">
        <f t="shared" si="11"/>
        <v>0</v>
      </c>
      <c r="AG6" s="114" t="e">
        <f t="shared" si="12"/>
        <v>#DIV/0!</v>
      </c>
      <c r="AH6" s="113">
        <f t="shared" si="13"/>
        <v>0</v>
      </c>
      <c r="AI6" s="115" t="e">
        <f t="shared" ref="AI6:AI46" si="38">$AH6/$H6</f>
        <v>#DIV/0!</v>
      </c>
      <c r="AJ6" s="116">
        <f t="shared" ref="AJ6:AJ46" si="39">AE6-AM6</f>
        <v>0</v>
      </c>
      <c r="AK6" s="89"/>
      <c r="AL6" s="45"/>
      <c r="AM6" s="44"/>
      <c r="AN6" s="68">
        <f t="shared" si="14"/>
        <v>0</v>
      </c>
      <c r="AO6" s="69" t="e">
        <f t="shared" si="15"/>
        <v>#DIV/0!</v>
      </c>
      <c r="AP6" s="68">
        <f t="shared" si="16"/>
        <v>0</v>
      </c>
      <c r="AQ6" s="69" t="e">
        <f t="shared" si="17"/>
        <v>#DIV/0!</v>
      </c>
      <c r="AR6" s="143"/>
      <c r="AS6" s="2"/>
      <c r="AT6" s="45"/>
      <c r="AU6" s="44"/>
      <c r="AV6" s="113">
        <f t="shared" si="18"/>
        <v>0</v>
      </c>
      <c r="AW6" s="114" t="e">
        <f t="shared" si="19"/>
        <v>#DIV/0!</v>
      </c>
      <c r="AX6" s="113">
        <f t="shared" si="20"/>
        <v>0</v>
      </c>
      <c r="AY6" s="115" t="e">
        <f t="shared" si="21"/>
        <v>#DIV/0!</v>
      </c>
      <c r="AZ6" s="116">
        <f t="shared" ref="AZ6:AZ46" si="40">AU6-BC6</f>
        <v>0</v>
      </c>
      <c r="BA6" s="89"/>
      <c r="BB6" s="45"/>
      <c r="BC6" s="44"/>
      <c r="BD6" s="68">
        <f t="shared" si="22"/>
        <v>0</v>
      </c>
      <c r="BE6" s="69" t="e">
        <f t="shared" si="23"/>
        <v>#DIV/0!</v>
      </c>
      <c r="BF6" s="68">
        <f t="shared" si="24"/>
        <v>0</v>
      </c>
      <c r="BG6" s="69" t="e">
        <f t="shared" si="25"/>
        <v>#DIV/0!</v>
      </c>
      <c r="BH6" s="143"/>
      <c r="BI6" s="89"/>
      <c r="BJ6" s="45"/>
      <c r="BK6" s="44"/>
      <c r="BL6" s="113">
        <f t="shared" si="26"/>
        <v>0</v>
      </c>
      <c r="BM6" s="114" t="e">
        <f t="shared" si="27"/>
        <v>#DIV/0!</v>
      </c>
      <c r="BN6" s="113">
        <f t="shared" si="28"/>
        <v>0</v>
      </c>
      <c r="BO6" s="115" t="e">
        <f t="shared" si="29"/>
        <v>#DIV/0!</v>
      </c>
      <c r="BP6" s="116">
        <f t="shared" ref="BP6:BP46" si="41">BK6-BS6</f>
        <v>0</v>
      </c>
      <c r="BQ6" s="89"/>
      <c r="BR6" s="45"/>
      <c r="BS6" s="44"/>
      <c r="BT6" s="68">
        <f t="shared" si="30"/>
        <v>0</v>
      </c>
      <c r="BU6" s="69" t="e">
        <f t="shared" si="31"/>
        <v>#DIV/0!</v>
      </c>
      <c r="BV6" s="68">
        <f t="shared" si="32"/>
        <v>0</v>
      </c>
      <c r="BW6" s="69" t="e">
        <f t="shared" si="33"/>
        <v>#DIV/0!</v>
      </c>
      <c r="BX6" s="144"/>
      <c r="BY6" s="89"/>
      <c r="BZ6" s="45"/>
      <c r="CA6" s="44"/>
      <c r="CB6" s="125">
        <f t="shared" si="34"/>
        <v>0</v>
      </c>
      <c r="CC6" s="126" t="e">
        <f t="shared" si="35"/>
        <v>#DIV/0!</v>
      </c>
      <c r="CD6" s="125">
        <f t="shared" si="36"/>
        <v>0</v>
      </c>
      <c r="CE6" s="126" t="e">
        <f t="shared" si="37"/>
        <v>#DIV/0!</v>
      </c>
    </row>
    <row r="7" spans="1:83" x14ac:dyDescent="0.25">
      <c r="A7" s="1"/>
      <c r="B7" s="2"/>
      <c r="C7" s="2"/>
      <c r="D7" s="63"/>
      <c r="E7" s="60" t="e">
        <f>VLOOKUP(C7,Kilde!$D$2:$E$444,2)</f>
        <v>#N/A</v>
      </c>
      <c r="F7" s="3"/>
      <c r="G7" s="6"/>
      <c r="H7" s="5"/>
      <c r="I7" s="58">
        <f t="shared" si="0"/>
        <v>0</v>
      </c>
      <c r="J7" s="58">
        <f t="shared" si="1"/>
        <v>0</v>
      </c>
      <c r="K7" s="130"/>
      <c r="L7" s="142"/>
      <c r="M7" s="89"/>
      <c r="N7" s="45"/>
      <c r="O7" s="44"/>
      <c r="P7" s="68">
        <f t="shared" si="2"/>
        <v>0</v>
      </c>
      <c r="Q7" s="69" t="e">
        <f t="shared" si="3"/>
        <v>#DIV/0!</v>
      </c>
      <c r="R7" s="68">
        <f t="shared" si="4"/>
        <v>0</v>
      </c>
      <c r="S7" s="86" t="e">
        <f t="shared" si="5"/>
        <v>#DIV/0!</v>
      </c>
      <c r="T7" s="94">
        <f t="shared" si="6"/>
        <v>0</v>
      </c>
      <c r="U7" s="89"/>
      <c r="V7" s="45"/>
      <c r="W7" s="44"/>
      <c r="X7" s="68">
        <f t="shared" si="7"/>
        <v>0</v>
      </c>
      <c r="Y7" s="69" t="e">
        <f t="shared" si="8"/>
        <v>#DIV/0!</v>
      </c>
      <c r="Z7" s="68">
        <f t="shared" si="9"/>
        <v>0</v>
      </c>
      <c r="AA7" s="69" t="e">
        <f t="shared" si="10"/>
        <v>#DIV/0!</v>
      </c>
      <c r="AB7" s="143"/>
      <c r="AC7" s="2"/>
      <c r="AD7" s="45"/>
      <c r="AE7" s="44"/>
      <c r="AF7" s="113">
        <f t="shared" si="11"/>
        <v>0</v>
      </c>
      <c r="AG7" s="114" t="e">
        <f t="shared" si="12"/>
        <v>#DIV/0!</v>
      </c>
      <c r="AH7" s="113">
        <f t="shared" si="13"/>
        <v>0</v>
      </c>
      <c r="AI7" s="115" t="e">
        <f t="shared" si="38"/>
        <v>#DIV/0!</v>
      </c>
      <c r="AJ7" s="116">
        <f t="shared" si="39"/>
        <v>0</v>
      </c>
      <c r="AK7" s="89"/>
      <c r="AL7" s="45"/>
      <c r="AM7" s="44"/>
      <c r="AN7" s="68">
        <f t="shared" si="14"/>
        <v>0</v>
      </c>
      <c r="AO7" s="69" t="e">
        <f t="shared" si="15"/>
        <v>#DIV/0!</v>
      </c>
      <c r="AP7" s="68">
        <f t="shared" si="16"/>
        <v>0</v>
      </c>
      <c r="AQ7" s="69" t="e">
        <f t="shared" si="17"/>
        <v>#DIV/0!</v>
      </c>
      <c r="AR7" s="143"/>
      <c r="AS7" s="2"/>
      <c r="AT7" s="45"/>
      <c r="AU7" s="44"/>
      <c r="AV7" s="113">
        <f t="shared" si="18"/>
        <v>0</v>
      </c>
      <c r="AW7" s="114" t="e">
        <f t="shared" si="19"/>
        <v>#DIV/0!</v>
      </c>
      <c r="AX7" s="113">
        <f t="shared" si="20"/>
        <v>0</v>
      </c>
      <c r="AY7" s="115" t="e">
        <f t="shared" si="21"/>
        <v>#DIV/0!</v>
      </c>
      <c r="AZ7" s="116">
        <f t="shared" si="40"/>
        <v>0</v>
      </c>
      <c r="BA7" s="89"/>
      <c r="BB7" s="45"/>
      <c r="BC7" s="44"/>
      <c r="BD7" s="68">
        <f t="shared" si="22"/>
        <v>0</v>
      </c>
      <c r="BE7" s="69" t="e">
        <f t="shared" si="23"/>
        <v>#DIV/0!</v>
      </c>
      <c r="BF7" s="68">
        <f t="shared" si="24"/>
        <v>0</v>
      </c>
      <c r="BG7" s="69" t="e">
        <f t="shared" si="25"/>
        <v>#DIV/0!</v>
      </c>
      <c r="BH7" s="143"/>
      <c r="BI7" s="89"/>
      <c r="BJ7" s="45"/>
      <c r="BK7" s="44"/>
      <c r="BL7" s="113">
        <f t="shared" si="26"/>
        <v>0</v>
      </c>
      <c r="BM7" s="114" t="e">
        <f t="shared" si="27"/>
        <v>#DIV/0!</v>
      </c>
      <c r="BN7" s="113">
        <f t="shared" si="28"/>
        <v>0</v>
      </c>
      <c r="BO7" s="115" t="e">
        <f t="shared" si="29"/>
        <v>#DIV/0!</v>
      </c>
      <c r="BP7" s="116">
        <f t="shared" si="41"/>
        <v>0</v>
      </c>
      <c r="BQ7" s="89"/>
      <c r="BR7" s="45"/>
      <c r="BS7" s="44"/>
      <c r="BT7" s="68">
        <f t="shared" si="30"/>
        <v>0</v>
      </c>
      <c r="BU7" s="69" t="e">
        <f t="shared" si="31"/>
        <v>#DIV/0!</v>
      </c>
      <c r="BV7" s="68">
        <f t="shared" si="32"/>
        <v>0</v>
      </c>
      <c r="BW7" s="69" t="e">
        <f t="shared" si="33"/>
        <v>#DIV/0!</v>
      </c>
      <c r="BX7" s="144"/>
      <c r="BY7" s="89"/>
      <c r="BZ7" s="45"/>
      <c r="CA7" s="44"/>
      <c r="CB7" s="125">
        <f t="shared" si="34"/>
        <v>0</v>
      </c>
      <c r="CC7" s="126" t="e">
        <f t="shared" si="35"/>
        <v>#DIV/0!</v>
      </c>
      <c r="CD7" s="125">
        <f t="shared" si="36"/>
        <v>0</v>
      </c>
      <c r="CE7" s="126" t="e">
        <f t="shared" si="37"/>
        <v>#DIV/0!</v>
      </c>
    </row>
    <row r="8" spans="1:83" x14ac:dyDescent="0.25">
      <c r="A8" s="1"/>
      <c r="B8" s="2"/>
      <c r="C8" s="2"/>
      <c r="D8" s="63"/>
      <c r="E8" s="60" t="e">
        <f>VLOOKUP(C8,Kilde!$D$2:$E$444,2)</f>
        <v>#N/A</v>
      </c>
      <c r="F8" s="3"/>
      <c r="G8" s="6"/>
      <c r="H8" s="5"/>
      <c r="I8" s="58">
        <f t="shared" si="0"/>
        <v>0</v>
      </c>
      <c r="J8" s="58">
        <f t="shared" si="1"/>
        <v>0</v>
      </c>
      <c r="K8" s="130"/>
      <c r="L8" s="142"/>
      <c r="M8" s="89"/>
      <c r="N8" s="45"/>
      <c r="O8" s="44"/>
      <c r="P8" s="68">
        <f t="shared" si="2"/>
        <v>0</v>
      </c>
      <c r="Q8" s="69" t="e">
        <f t="shared" si="3"/>
        <v>#DIV/0!</v>
      </c>
      <c r="R8" s="68">
        <f t="shared" si="4"/>
        <v>0</v>
      </c>
      <c r="S8" s="86" t="e">
        <f t="shared" si="5"/>
        <v>#DIV/0!</v>
      </c>
      <c r="T8" s="94">
        <f t="shared" si="6"/>
        <v>0</v>
      </c>
      <c r="U8" s="89"/>
      <c r="V8" s="45"/>
      <c r="W8" s="44"/>
      <c r="X8" s="68">
        <f t="shared" si="7"/>
        <v>0</v>
      </c>
      <c r="Y8" s="69" t="e">
        <f t="shared" si="8"/>
        <v>#DIV/0!</v>
      </c>
      <c r="Z8" s="68">
        <f t="shared" si="9"/>
        <v>0</v>
      </c>
      <c r="AA8" s="69" t="e">
        <f t="shared" si="10"/>
        <v>#DIV/0!</v>
      </c>
      <c r="AB8" s="143"/>
      <c r="AC8" s="2"/>
      <c r="AD8" s="45"/>
      <c r="AE8" s="44"/>
      <c r="AF8" s="113">
        <f t="shared" si="11"/>
        <v>0</v>
      </c>
      <c r="AG8" s="114" t="e">
        <f t="shared" si="12"/>
        <v>#DIV/0!</v>
      </c>
      <c r="AH8" s="113">
        <f t="shared" si="13"/>
        <v>0</v>
      </c>
      <c r="AI8" s="115" t="e">
        <f t="shared" si="38"/>
        <v>#DIV/0!</v>
      </c>
      <c r="AJ8" s="116">
        <f t="shared" si="39"/>
        <v>0</v>
      </c>
      <c r="AK8" s="89"/>
      <c r="AL8" s="45"/>
      <c r="AM8" s="44"/>
      <c r="AN8" s="68">
        <f t="shared" si="14"/>
        <v>0</v>
      </c>
      <c r="AO8" s="69" t="e">
        <f t="shared" si="15"/>
        <v>#DIV/0!</v>
      </c>
      <c r="AP8" s="68">
        <f t="shared" si="16"/>
        <v>0</v>
      </c>
      <c r="AQ8" s="69" t="e">
        <f t="shared" si="17"/>
        <v>#DIV/0!</v>
      </c>
      <c r="AR8" s="143"/>
      <c r="AS8" s="2"/>
      <c r="AT8" s="45"/>
      <c r="AU8" s="44"/>
      <c r="AV8" s="113">
        <f t="shared" si="18"/>
        <v>0</v>
      </c>
      <c r="AW8" s="114" t="e">
        <f t="shared" si="19"/>
        <v>#DIV/0!</v>
      </c>
      <c r="AX8" s="113">
        <f t="shared" si="20"/>
        <v>0</v>
      </c>
      <c r="AY8" s="115" t="e">
        <f t="shared" si="21"/>
        <v>#DIV/0!</v>
      </c>
      <c r="AZ8" s="116">
        <f t="shared" si="40"/>
        <v>0</v>
      </c>
      <c r="BA8" s="89"/>
      <c r="BB8" s="45"/>
      <c r="BC8" s="44"/>
      <c r="BD8" s="68">
        <f t="shared" si="22"/>
        <v>0</v>
      </c>
      <c r="BE8" s="69" t="e">
        <f t="shared" si="23"/>
        <v>#DIV/0!</v>
      </c>
      <c r="BF8" s="68">
        <f t="shared" si="24"/>
        <v>0</v>
      </c>
      <c r="BG8" s="69" t="e">
        <f t="shared" si="25"/>
        <v>#DIV/0!</v>
      </c>
      <c r="BH8" s="143"/>
      <c r="BI8" s="89"/>
      <c r="BJ8" s="45"/>
      <c r="BK8" s="44"/>
      <c r="BL8" s="113">
        <f t="shared" si="26"/>
        <v>0</v>
      </c>
      <c r="BM8" s="114" t="e">
        <f t="shared" si="27"/>
        <v>#DIV/0!</v>
      </c>
      <c r="BN8" s="113">
        <f t="shared" si="28"/>
        <v>0</v>
      </c>
      <c r="BO8" s="115" t="e">
        <f t="shared" si="29"/>
        <v>#DIV/0!</v>
      </c>
      <c r="BP8" s="116">
        <f t="shared" si="41"/>
        <v>0</v>
      </c>
      <c r="BQ8" s="89"/>
      <c r="BR8" s="45"/>
      <c r="BS8" s="44"/>
      <c r="BT8" s="68">
        <f t="shared" si="30"/>
        <v>0</v>
      </c>
      <c r="BU8" s="69" t="e">
        <f t="shared" si="31"/>
        <v>#DIV/0!</v>
      </c>
      <c r="BV8" s="68">
        <f t="shared" si="32"/>
        <v>0</v>
      </c>
      <c r="BW8" s="69" t="e">
        <f t="shared" si="33"/>
        <v>#DIV/0!</v>
      </c>
      <c r="BX8" s="144"/>
      <c r="BY8" s="89"/>
      <c r="BZ8" s="45"/>
      <c r="CA8" s="44"/>
      <c r="CB8" s="125">
        <f t="shared" si="34"/>
        <v>0</v>
      </c>
      <c r="CC8" s="126" t="e">
        <f t="shared" si="35"/>
        <v>#DIV/0!</v>
      </c>
      <c r="CD8" s="125">
        <f t="shared" si="36"/>
        <v>0</v>
      </c>
      <c r="CE8" s="126" t="e">
        <f t="shared" si="37"/>
        <v>#DIV/0!</v>
      </c>
    </row>
    <row r="9" spans="1:83" x14ac:dyDescent="0.25">
      <c r="A9" s="1"/>
      <c r="B9" s="2"/>
      <c r="C9" s="2"/>
      <c r="D9" s="63"/>
      <c r="E9" s="60" t="e">
        <f>VLOOKUP(C9,Kilde!$D$2:$E$444,2)</f>
        <v>#N/A</v>
      </c>
      <c r="F9" s="3"/>
      <c r="G9" s="6"/>
      <c r="H9" s="5"/>
      <c r="I9" s="58">
        <f t="shared" si="0"/>
        <v>0</v>
      </c>
      <c r="J9" s="58">
        <f t="shared" si="1"/>
        <v>0</v>
      </c>
      <c r="K9" s="130"/>
      <c r="L9" s="142"/>
      <c r="M9" s="89"/>
      <c r="N9" s="45"/>
      <c r="O9" s="44"/>
      <c r="P9" s="68">
        <f t="shared" si="2"/>
        <v>0</v>
      </c>
      <c r="Q9" s="69" t="e">
        <f t="shared" si="3"/>
        <v>#DIV/0!</v>
      </c>
      <c r="R9" s="68">
        <f t="shared" si="4"/>
        <v>0</v>
      </c>
      <c r="S9" s="86" t="e">
        <f t="shared" si="5"/>
        <v>#DIV/0!</v>
      </c>
      <c r="T9" s="94">
        <f t="shared" si="6"/>
        <v>0</v>
      </c>
      <c r="U9" s="89"/>
      <c r="V9" s="45"/>
      <c r="W9" s="44"/>
      <c r="X9" s="68">
        <f t="shared" si="7"/>
        <v>0</v>
      </c>
      <c r="Y9" s="69" t="e">
        <f t="shared" si="8"/>
        <v>#DIV/0!</v>
      </c>
      <c r="Z9" s="68">
        <f t="shared" si="9"/>
        <v>0</v>
      </c>
      <c r="AA9" s="69" t="e">
        <f t="shared" si="10"/>
        <v>#DIV/0!</v>
      </c>
      <c r="AB9" s="143"/>
      <c r="AC9" s="2"/>
      <c r="AD9" s="45"/>
      <c r="AE9" s="44"/>
      <c r="AF9" s="113">
        <f t="shared" si="11"/>
        <v>0</v>
      </c>
      <c r="AG9" s="114" t="e">
        <f t="shared" si="12"/>
        <v>#DIV/0!</v>
      </c>
      <c r="AH9" s="113">
        <f t="shared" si="13"/>
        <v>0</v>
      </c>
      <c r="AI9" s="115" t="e">
        <f t="shared" si="38"/>
        <v>#DIV/0!</v>
      </c>
      <c r="AJ9" s="116">
        <f t="shared" si="39"/>
        <v>0</v>
      </c>
      <c r="AK9" s="89"/>
      <c r="AL9" s="45"/>
      <c r="AM9" s="44"/>
      <c r="AN9" s="68">
        <f t="shared" si="14"/>
        <v>0</v>
      </c>
      <c r="AO9" s="69" t="e">
        <f t="shared" si="15"/>
        <v>#DIV/0!</v>
      </c>
      <c r="AP9" s="68">
        <f t="shared" si="16"/>
        <v>0</v>
      </c>
      <c r="AQ9" s="69" t="e">
        <f t="shared" si="17"/>
        <v>#DIV/0!</v>
      </c>
      <c r="AR9" s="143"/>
      <c r="AS9" s="2"/>
      <c r="AT9" s="45"/>
      <c r="AU9" s="44"/>
      <c r="AV9" s="113">
        <f t="shared" si="18"/>
        <v>0</v>
      </c>
      <c r="AW9" s="114" t="e">
        <f t="shared" si="19"/>
        <v>#DIV/0!</v>
      </c>
      <c r="AX9" s="113">
        <f t="shared" si="20"/>
        <v>0</v>
      </c>
      <c r="AY9" s="115" t="e">
        <f t="shared" si="21"/>
        <v>#DIV/0!</v>
      </c>
      <c r="AZ9" s="116">
        <f t="shared" si="40"/>
        <v>0</v>
      </c>
      <c r="BA9" s="89"/>
      <c r="BB9" s="45"/>
      <c r="BC9" s="44"/>
      <c r="BD9" s="68">
        <f t="shared" si="22"/>
        <v>0</v>
      </c>
      <c r="BE9" s="69" t="e">
        <f t="shared" si="23"/>
        <v>#DIV/0!</v>
      </c>
      <c r="BF9" s="68">
        <f t="shared" si="24"/>
        <v>0</v>
      </c>
      <c r="BG9" s="69" t="e">
        <f t="shared" si="25"/>
        <v>#DIV/0!</v>
      </c>
      <c r="BH9" s="143"/>
      <c r="BI9" s="89"/>
      <c r="BJ9" s="45"/>
      <c r="BK9" s="44"/>
      <c r="BL9" s="113">
        <f t="shared" si="26"/>
        <v>0</v>
      </c>
      <c r="BM9" s="114" t="e">
        <f t="shared" si="27"/>
        <v>#DIV/0!</v>
      </c>
      <c r="BN9" s="113">
        <f t="shared" si="28"/>
        <v>0</v>
      </c>
      <c r="BO9" s="115" t="e">
        <f t="shared" si="29"/>
        <v>#DIV/0!</v>
      </c>
      <c r="BP9" s="116">
        <f t="shared" si="41"/>
        <v>0</v>
      </c>
      <c r="BQ9" s="89"/>
      <c r="BR9" s="45"/>
      <c r="BS9" s="44"/>
      <c r="BT9" s="68">
        <f t="shared" si="30"/>
        <v>0</v>
      </c>
      <c r="BU9" s="69" t="e">
        <f t="shared" si="31"/>
        <v>#DIV/0!</v>
      </c>
      <c r="BV9" s="68">
        <f t="shared" si="32"/>
        <v>0</v>
      </c>
      <c r="BW9" s="69" t="e">
        <f t="shared" si="33"/>
        <v>#DIV/0!</v>
      </c>
      <c r="BX9" s="144"/>
      <c r="BY9" s="89"/>
      <c r="BZ9" s="45"/>
      <c r="CA9" s="44"/>
      <c r="CB9" s="125">
        <f t="shared" si="34"/>
        <v>0</v>
      </c>
      <c r="CC9" s="126" t="e">
        <f t="shared" si="35"/>
        <v>#DIV/0!</v>
      </c>
      <c r="CD9" s="125">
        <f t="shared" si="36"/>
        <v>0</v>
      </c>
      <c r="CE9" s="126" t="e">
        <f t="shared" si="37"/>
        <v>#DIV/0!</v>
      </c>
    </row>
    <row r="10" spans="1:83" x14ac:dyDescent="0.25">
      <c r="A10" s="1"/>
      <c r="B10" s="2"/>
      <c r="C10" s="2"/>
      <c r="D10" s="63"/>
      <c r="E10" s="60" t="e">
        <f>VLOOKUP(C10,Kilde!$D$2:$E$444,2)</f>
        <v>#N/A</v>
      </c>
      <c r="F10" s="3"/>
      <c r="G10" s="6"/>
      <c r="H10" s="5"/>
      <c r="I10" s="58">
        <f t="shared" si="0"/>
        <v>0</v>
      </c>
      <c r="J10" s="58">
        <f t="shared" si="1"/>
        <v>0</v>
      </c>
      <c r="K10" s="130"/>
      <c r="L10" s="142"/>
      <c r="M10" s="89"/>
      <c r="N10" s="45"/>
      <c r="O10" s="44"/>
      <c r="P10" s="68">
        <f t="shared" si="2"/>
        <v>0</v>
      </c>
      <c r="Q10" s="69" t="e">
        <f t="shared" si="3"/>
        <v>#DIV/0!</v>
      </c>
      <c r="R10" s="68">
        <f t="shared" si="4"/>
        <v>0</v>
      </c>
      <c r="S10" s="86" t="e">
        <f t="shared" si="5"/>
        <v>#DIV/0!</v>
      </c>
      <c r="T10" s="94">
        <f t="shared" si="6"/>
        <v>0</v>
      </c>
      <c r="U10" s="89"/>
      <c r="V10" s="45"/>
      <c r="W10" s="44"/>
      <c r="X10" s="68">
        <f t="shared" si="7"/>
        <v>0</v>
      </c>
      <c r="Y10" s="69" t="e">
        <f t="shared" si="8"/>
        <v>#DIV/0!</v>
      </c>
      <c r="Z10" s="68">
        <f t="shared" si="9"/>
        <v>0</v>
      </c>
      <c r="AA10" s="69" t="e">
        <f t="shared" si="10"/>
        <v>#DIV/0!</v>
      </c>
      <c r="AB10" s="143"/>
      <c r="AC10" s="2"/>
      <c r="AD10" s="45"/>
      <c r="AE10" s="44"/>
      <c r="AF10" s="113">
        <f t="shared" si="11"/>
        <v>0</v>
      </c>
      <c r="AG10" s="114" t="e">
        <f t="shared" si="12"/>
        <v>#DIV/0!</v>
      </c>
      <c r="AH10" s="113">
        <f t="shared" ref="AH10:AH46" si="42">$AF10-$H10</f>
        <v>0</v>
      </c>
      <c r="AI10" s="115" t="e">
        <f t="shared" si="38"/>
        <v>#DIV/0!</v>
      </c>
      <c r="AJ10" s="116">
        <f t="shared" si="39"/>
        <v>0</v>
      </c>
      <c r="AK10" s="89"/>
      <c r="AL10" s="45"/>
      <c r="AM10" s="44"/>
      <c r="AN10" s="68">
        <f t="shared" si="14"/>
        <v>0</v>
      </c>
      <c r="AO10" s="69" t="e">
        <f t="shared" si="15"/>
        <v>#DIV/0!</v>
      </c>
      <c r="AP10" s="68">
        <f t="shared" si="16"/>
        <v>0</v>
      </c>
      <c r="AQ10" s="69" t="e">
        <f t="shared" si="17"/>
        <v>#DIV/0!</v>
      </c>
      <c r="AR10" s="143"/>
      <c r="AS10" s="2"/>
      <c r="AT10" s="45"/>
      <c r="AU10" s="44"/>
      <c r="AV10" s="113">
        <f t="shared" si="18"/>
        <v>0</v>
      </c>
      <c r="AW10" s="114" t="e">
        <f t="shared" si="19"/>
        <v>#DIV/0!</v>
      </c>
      <c r="AX10" s="113">
        <f t="shared" si="20"/>
        <v>0</v>
      </c>
      <c r="AY10" s="115" t="e">
        <f t="shared" si="21"/>
        <v>#DIV/0!</v>
      </c>
      <c r="AZ10" s="116">
        <f t="shared" si="40"/>
        <v>0</v>
      </c>
      <c r="BA10" s="89"/>
      <c r="BB10" s="45"/>
      <c r="BC10" s="44"/>
      <c r="BD10" s="68">
        <f t="shared" si="22"/>
        <v>0</v>
      </c>
      <c r="BE10" s="69" t="e">
        <f t="shared" si="23"/>
        <v>#DIV/0!</v>
      </c>
      <c r="BF10" s="68">
        <f t="shared" si="24"/>
        <v>0</v>
      </c>
      <c r="BG10" s="69" t="e">
        <f t="shared" si="25"/>
        <v>#DIV/0!</v>
      </c>
      <c r="BH10" s="143"/>
      <c r="BI10" s="89"/>
      <c r="BJ10" s="45"/>
      <c r="BK10" s="44"/>
      <c r="BL10" s="113">
        <f t="shared" si="26"/>
        <v>0</v>
      </c>
      <c r="BM10" s="114" t="e">
        <f t="shared" si="27"/>
        <v>#DIV/0!</v>
      </c>
      <c r="BN10" s="113">
        <f t="shared" si="28"/>
        <v>0</v>
      </c>
      <c r="BO10" s="115" t="e">
        <f t="shared" si="29"/>
        <v>#DIV/0!</v>
      </c>
      <c r="BP10" s="116">
        <f t="shared" si="41"/>
        <v>0</v>
      </c>
      <c r="BQ10" s="89"/>
      <c r="BR10" s="45"/>
      <c r="BS10" s="44"/>
      <c r="BT10" s="68">
        <f t="shared" si="30"/>
        <v>0</v>
      </c>
      <c r="BU10" s="69" t="e">
        <f t="shared" si="31"/>
        <v>#DIV/0!</v>
      </c>
      <c r="BV10" s="68">
        <f t="shared" si="32"/>
        <v>0</v>
      </c>
      <c r="BW10" s="69" t="e">
        <f t="shared" si="33"/>
        <v>#DIV/0!</v>
      </c>
      <c r="BX10" s="144"/>
      <c r="BY10" s="89"/>
      <c r="BZ10" s="45"/>
      <c r="CA10" s="44"/>
      <c r="CB10" s="125">
        <f t="shared" si="34"/>
        <v>0</v>
      </c>
      <c r="CC10" s="126" t="e">
        <f t="shared" si="35"/>
        <v>#DIV/0!</v>
      </c>
      <c r="CD10" s="125">
        <f t="shared" si="36"/>
        <v>0</v>
      </c>
      <c r="CE10" s="126" t="e">
        <f t="shared" si="37"/>
        <v>#DIV/0!</v>
      </c>
    </row>
    <row r="11" spans="1:83" x14ac:dyDescent="0.25">
      <c r="A11" s="1"/>
      <c r="B11" s="2"/>
      <c r="C11" s="2"/>
      <c r="D11" s="63"/>
      <c r="E11" s="60" t="e">
        <f>VLOOKUP(C11,Kilde!$D$2:$E$444,2)</f>
        <v>#N/A</v>
      </c>
      <c r="F11" s="3"/>
      <c r="G11" s="6"/>
      <c r="H11" s="5"/>
      <c r="I11" s="58">
        <f t="shared" si="0"/>
        <v>0</v>
      </c>
      <c r="J11" s="58">
        <f t="shared" si="1"/>
        <v>0</v>
      </c>
      <c r="K11" s="130"/>
      <c r="L11" s="142"/>
      <c r="M11" s="89"/>
      <c r="N11" s="45"/>
      <c r="O11" s="44"/>
      <c r="P11" s="68">
        <f t="shared" si="2"/>
        <v>0</v>
      </c>
      <c r="Q11" s="69" t="e">
        <f t="shared" si="3"/>
        <v>#DIV/0!</v>
      </c>
      <c r="R11" s="68">
        <f t="shared" si="4"/>
        <v>0</v>
      </c>
      <c r="S11" s="86" t="e">
        <f t="shared" si="5"/>
        <v>#DIV/0!</v>
      </c>
      <c r="T11" s="94">
        <f t="shared" si="6"/>
        <v>0</v>
      </c>
      <c r="U11" s="89"/>
      <c r="V11" s="45"/>
      <c r="W11" s="44"/>
      <c r="X11" s="68">
        <f t="shared" si="7"/>
        <v>0</v>
      </c>
      <c r="Y11" s="69" t="e">
        <f t="shared" si="8"/>
        <v>#DIV/0!</v>
      </c>
      <c r="Z11" s="68">
        <f t="shared" si="9"/>
        <v>0</v>
      </c>
      <c r="AA11" s="69" t="e">
        <f t="shared" si="10"/>
        <v>#DIV/0!</v>
      </c>
      <c r="AB11" s="143"/>
      <c r="AC11" s="2"/>
      <c r="AD11" s="45"/>
      <c r="AE11" s="44"/>
      <c r="AF11" s="113">
        <f t="shared" si="11"/>
        <v>0</v>
      </c>
      <c r="AG11" s="114" t="e">
        <f t="shared" si="12"/>
        <v>#DIV/0!</v>
      </c>
      <c r="AH11" s="113">
        <f t="shared" si="42"/>
        <v>0</v>
      </c>
      <c r="AI11" s="115" t="e">
        <f t="shared" si="38"/>
        <v>#DIV/0!</v>
      </c>
      <c r="AJ11" s="116">
        <f t="shared" si="39"/>
        <v>0</v>
      </c>
      <c r="AK11" s="89"/>
      <c r="AL11" s="45"/>
      <c r="AM11" s="44"/>
      <c r="AN11" s="68">
        <f t="shared" si="14"/>
        <v>0</v>
      </c>
      <c r="AO11" s="69" t="e">
        <f t="shared" si="15"/>
        <v>#DIV/0!</v>
      </c>
      <c r="AP11" s="68">
        <f t="shared" si="16"/>
        <v>0</v>
      </c>
      <c r="AQ11" s="69" t="e">
        <f t="shared" si="17"/>
        <v>#DIV/0!</v>
      </c>
      <c r="AR11" s="143"/>
      <c r="AS11" s="2"/>
      <c r="AT11" s="45"/>
      <c r="AU11" s="44"/>
      <c r="AV11" s="113">
        <f t="shared" si="18"/>
        <v>0</v>
      </c>
      <c r="AW11" s="114" t="e">
        <f t="shared" si="19"/>
        <v>#DIV/0!</v>
      </c>
      <c r="AX11" s="113">
        <f t="shared" si="20"/>
        <v>0</v>
      </c>
      <c r="AY11" s="115" t="e">
        <f t="shared" si="21"/>
        <v>#DIV/0!</v>
      </c>
      <c r="AZ11" s="116">
        <f t="shared" si="40"/>
        <v>0</v>
      </c>
      <c r="BA11" s="89"/>
      <c r="BB11" s="45"/>
      <c r="BC11" s="44"/>
      <c r="BD11" s="68">
        <f t="shared" si="22"/>
        <v>0</v>
      </c>
      <c r="BE11" s="69" t="e">
        <f t="shared" si="23"/>
        <v>#DIV/0!</v>
      </c>
      <c r="BF11" s="68">
        <f t="shared" si="24"/>
        <v>0</v>
      </c>
      <c r="BG11" s="69" t="e">
        <f t="shared" si="25"/>
        <v>#DIV/0!</v>
      </c>
      <c r="BH11" s="143"/>
      <c r="BI11" s="89"/>
      <c r="BJ11" s="45"/>
      <c r="BK11" s="44"/>
      <c r="BL11" s="113">
        <f t="shared" si="26"/>
        <v>0</v>
      </c>
      <c r="BM11" s="114" t="e">
        <f t="shared" si="27"/>
        <v>#DIV/0!</v>
      </c>
      <c r="BN11" s="113">
        <f t="shared" si="28"/>
        <v>0</v>
      </c>
      <c r="BO11" s="115" t="e">
        <f t="shared" si="29"/>
        <v>#DIV/0!</v>
      </c>
      <c r="BP11" s="116">
        <f t="shared" si="41"/>
        <v>0</v>
      </c>
      <c r="BQ11" s="89"/>
      <c r="BR11" s="45"/>
      <c r="BS11" s="44"/>
      <c r="BT11" s="68">
        <f t="shared" si="30"/>
        <v>0</v>
      </c>
      <c r="BU11" s="69" t="e">
        <f t="shared" si="31"/>
        <v>#DIV/0!</v>
      </c>
      <c r="BV11" s="68">
        <f t="shared" si="32"/>
        <v>0</v>
      </c>
      <c r="BW11" s="69" t="e">
        <f t="shared" si="33"/>
        <v>#DIV/0!</v>
      </c>
      <c r="BX11" s="144"/>
      <c r="BY11" s="89"/>
      <c r="BZ11" s="45"/>
      <c r="CA11" s="44"/>
      <c r="CB11" s="125">
        <f t="shared" si="34"/>
        <v>0</v>
      </c>
      <c r="CC11" s="126" t="e">
        <f t="shared" si="35"/>
        <v>#DIV/0!</v>
      </c>
      <c r="CD11" s="125">
        <f t="shared" si="36"/>
        <v>0</v>
      </c>
      <c r="CE11" s="126" t="e">
        <f t="shared" si="37"/>
        <v>#DIV/0!</v>
      </c>
    </row>
    <row r="12" spans="1:83" x14ac:dyDescent="0.25">
      <c r="A12" s="1"/>
      <c r="B12" s="2"/>
      <c r="C12" s="2"/>
      <c r="D12" s="63"/>
      <c r="E12" s="60" t="e">
        <f>VLOOKUP(C12,Kilde!$D$2:$E$444,2)</f>
        <v>#N/A</v>
      </c>
      <c r="F12" s="3"/>
      <c r="G12" s="6"/>
      <c r="H12" s="5"/>
      <c r="I12" s="58">
        <f t="shared" si="0"/>
        <v>0</v>
      </c>
      <c r="J12" s="58">
        <f t="shared" si="1"/>
        <v>0</v>
      </c>
      <c r="K12" s="130"/>
      <c r="L12" s="142"/>
      <c r="M12" s="89"/>
      <c r="N12" s="45"/>
      <c r="O12" s="44"/>
      <c r="P12" s="68">
        <f t="shared" si="2"/>
        <v>0</v>
      </c>
      <c r="Q12" s="69" t="e">
        <f t="shared" si="3"/>
        <v>#DIV/0!</v>
      </c>
      <c r="R12" s="68">
        <f t="shared" si="4"/>
        <v>0</v>
      </c>
      <c r="S12" s="86" t="e">
        <f t="shared" si="5"/>
        <v>#DIV/0!</v>
      </c>
      <c r="T12" s="94">
        <f t="shared" si="6"/>
        <v>0</v>
      </c>
      <c r="U12" s="89"/>
      <c r="V12" s="45"/>
      <c r="W12" s="44"/>
      <c r="X12" s="68">
        <f t="shared" si="7"/>
        <v>0</v>
      </c>
      <c r="Y12" s="69" t="e">
        <f t="shared" si="8"/>
        <v>#DIV/0!</v>
      </c>
      <c r="Z12" s="68">
        <f t="shared" si="9"/>
        <v>0</v>
      </c>
      <c r="AA12" s="69" t="e">
        <f t="shared" si="10"/>
        <v>#DIV/0!</v>
      </c>
      <c r="AB12" s="143"/>
      <c r="AC12" s="2"/>
      <c r="AD12" s="45"/>
      <c r="AE12" s="44"/>
      <c r="AF12" s="113">
        <f t="shared" si="11"/>
        <v>0</v>
      </c>
      <c r="AG12" s="114" t="e">
        <f t="shared" si="12"/>
        <v>#DIV/0!</v>
      </c>
      <c r="AH12" s="113">
        <f t="shared" si="42"/>
        <v>0</v>
      </c>
      <c r="AI12" s="115" t="e">
        <f t="shared" si="38"/>
        <v>#DIV/0!</v>
      </c>
      <c r="AJ12" s="116">
        <f t="shared" si="39"/>
        <v>0</v>
      </c>
      <c r="AK12" s="89"/>
      <c r="AL12" s="45"/>
      <c r="AM12" s="44"/>
      <c r="AN12" s="68">
        <f t="shared" si="14"/>
        <v>0</v>
      </c>
      <c r="AO12" s="69" t="e">
        <f t="shared" si="15"/>
        <v>#DIV/0!</v>
      </c>
      <c r="AP12" s="68">
        <f t="shared" si="16"/>
        <v>0</v>
      </c>
      <c r="AQ12" s="69" t="e">
        <f t="shared" si="17"/>
        <v>#DIV/0!</v>
      </c>
      <c r="AR12" s="143"/>
      <c r="AS12" s="2"/>
      <c r="AT12" s="45"/>
      <c r="AU12" s="44"/>
      <c r="AV12" s="113">
        <f t="shared" si="18"/>
        <v>0</v>
      </c>
      <c r="AW12" s="114" t="e">
        <f t="shared" si="19"/>
        <v>#DIV/0!</v>
      </c>
      <c r="AX12" s="113">
        <f t="shared" si="20"/>
        <v>0</v>
      </c>
      <c r="AY12" s="115" t="e">
        <f t="shared" si="21"/>
        <v>#DIV/0!</v>
      </c>
      <c r="AZ12" s="116">
        <f t="shared" si="40"/>
        <v>0</v>
      </c>
      <c r="BA12" s="89"/>
      <c r="BB12" s="45"/>
      <c r="BC12" s="44"/>
      <c r="BD12" s="68">
        <f t="shared" si="22"/>
        <v>0</v>
      </c>
      <c r="BE12" s="69" t="e">
        <f t="shared" si="23"/>
        <v>#DIV/0!</v>
      </c>
      <c r="BF12" s="68">
        <f t="shared" si="24"/>
        <v>0</v>
      </c>
      <c r="BG12" s="69" t="e">
        <f t="shared" si="25"/>
        <v>#DIV/0!</v>
      </c>
      <c r="BH12" s="143"/>
      <c r="BI12" s="89"/>
      <c r="BJ12" s="45"/>
      <c r="BK12" s="44"/>
      <c r="BL12" s="113">
        <f t="shared" si="26"/>
        <v>0</v>
      </c>
      <c r="BM12" s="114" t="e">
        <f t="shared" si="27"/>
        <v>#DIV/0!</v>
      </c>
      <c r="BN12" s="113">
        <f t="shared" si="28"/>
        <v>0</v>
      </c>
      <c r="BO12" s="115" t="e">
        <f t="shared" si="29"/>
        <v>#DIV/0!</v>
      </c>
      <c r="BP12" s="116">
        <f t="shared" si="41"/>
        <v>0</v>
      </c>
      <c r="BQ12" s="89"/>
      <c r="BR12" s="45"/>
      <c r="BS12" s="44"/>
      <c r="BT12" s="68">
        <f t="shared" si="30"/>
        <v>0</v>
      </c>
      <c r="BU12" s="69" t="e">
        <f t="shared" si="31"/>
        <v>#DIV/0!</v>
      </c>
      <c r="BV12" s="68">
        <f t="shared" si="32"/>
        <v>0</v>
      </c>
      <c r="BW12" s="69" t="e">
        <f t="shared" si="33"/>
        <v>#DIV/0!</v>
      </c>
      <c r="BX12" s="144"/>
      <c r="BY12" s="89"/>
      <c r="BZ12" s="45"/>
      <c r="CA12" s="44"/>
      <c r="CB12" s="125">
        <f t="shared" si="34"/>
        <v>0</v>
      </c>
      <c r="CC12" s="126" t="e">
        <f t="shared" si="35"/>
        <v>#DIV/0!</v>
      </c>
      <c r="CD12" s="125">
        <f t="shared" si="36"/>
        <v>0</v>
      </c>
      <c r="CE12" s="126" t="e">
        <f t="shared" si="37"/>
        <v>#DIV/0!</v>
      </c>
    </row>
    <row r="13" spans="1:83" x14ac:dyDescent="0.25">
      <c r="A13" s="1"/>
      <c r="B13" s="2"/>
      <c r="C13" s="2"/>
      <c r="D13" s="63"/>
      <c r="E13" s="60" t="e">
        <f>VLOOKUP(C13,Kilde!$D$2:$E$444,2)</f>
        <v>#N/A</v>
      </c>
      <c r="F13" s="3"/>
      <c r="G13" s="6"/>
      <c r="H13" s="5"/>
      <c r="I13" s="58">
        <f t="shared" si="0"/>
        <v>0</v>
      </c>
      <c r="J13" s="58">
        <f t="shared" si="1"/>
        <v>0</v>
      </c>
      <c r="K13" s="130"/>
      <c r="L13" s="142"/>
      <c r="M13" s="89"/>
      <c r="N13" s="45"/>
      <c r="O13" s="44"/>
      <c r="P13" s="68">
        <f t="shared" si="2"/>
        <v>0</v>
      </c>
      <c r="Q13" s="69" t="e">
        <f t="shared" si="3"/>
        <v>#DIV/0!</v>
      </c>
      <c r="R13" s="68">
        <f t="shared" si="4"/>
        <v>0</v>
      </c>
      <c r="S13" s="86" t="e">
        <f t="shared" si="5"/>
        <v>#DIV/0!</v>
      </c>
      <c r="T13" s="94">
        <f t="shared" si="6"/>
        <v>0</v>
      </c>
      <c r="U13" s="89"/>
      <c r="V13" s="45"/>
      <c r="W13" s="44"/>
      <c r="X13" s="68">
        <f t="shared" si="7"/>
        <v>0</v>
      </c>
      <c r="Y13" s="69" t="e">
        <f t="shared" si="8"/>
        <v>#DIV/0!</v>
      </c>
      <c r="Z13" s="68">
        <f t="shared" si="9"/>
        <v>0</v>
      </c>
      <c r="AA13" s="69" t="e">
        <f t="shared" si="10"/>
        <v>#DIV/0!</v>
      </c>
      <c r="AB13" s="143"/>
      <c r="AC13" s="2"/>
      <c r="AD13" s="45"/>
      <c r="AE13" s="44"/>
      <c r="AF13" s="113">
        <f t="shared" si="11"/>
        <v>0</v>
      </c>
      <c r="AG13" s="114" t="e">
        <f t="shared" si="12"/>
        <v>#DIV/0!</v>
      </c>
      <c r="AH13" s="113">
        <f t="shared" si="42"/>
        <v>0</v>
      </c>
      <c r="AI13" s="115" t="e">
        <f t="shared" si="38"/>
        <v>#DIV/0!</v>
      </c>
      <c r="AJ13" s="116">
        <f t="shared" si="39"/>
        <v>0</v>
      </c>
      <c r="AK13" s="89"/>
      <c r="AL13" s="45"/>
      <c r="AM13" s="44"/>
      <c r="AN13" s="68">
        <f t="shared" si="14"/>
        <v>0</v>
      </c>
      <c r="AO13" s="69" t="e">
        <f t="shared" si="15"/>
        <v>#DIV/0!</v>
      </c>
      <c r="AP13" s="68">
        <f t="shared" si="16"/>
        <v>0</v>
      </c>
      <c r="AQ13" s="69" t="e">
        <f t="shared" si="17"/>
        <v>#DIV/0!</v>
      </c>
      <c r="AR13" s="143"/>
      <c r="AS13" s="2"/>
      <c r="AT13" s="45"/>
      <c r="AU13" s="44"/>
      <c r="AV13" s="113">
        <f t="shared" si="18"/>
        <v>0</v>
      </c>
      <c r="AW13" s="114" t="e">
        <f t="shared" si="19"/>
        <v>#DIV/0!</v>
      </c>
      <c r="AX13" s="113">
        <f t="shared" si="20"/>
        <v>0</v>
      </c>
      <c r="AY13" s="115" t="e">
        <f t="shared" si="21"/>
        <v>#DIV/0!</v>
      </c>
      <c r="AZ13" s="116">
        <f t="shared" si="40"/>
        <v>0</v>
      </c>
      <c r="BA13" s="89"/>
      <c r="BB13" s="45"/>
      <c r="BC13" s="44"/>
      <c r="BD13" s="68">
        <f t="shared" si="22"/>
        <v>0</v>
      </c>
      <c r="BE13" s="69" t="e">
        <f t="shared" si="23"/>
        <v>#DIV/0!</v>
      </c>
      <c r="BF13" s="68">
        <f t="shared" si="24"/>
        <v>0</v>
      </c>
      <c r="BG13" s="69" t="e">
        <f t="shared" si="25"/>
        <v>#DIV/0!</v>
      </c>
      <c r="BH13" s="143"/>
      <c r="BI13" s="89"/>
      <c r="BJ13" s="45"/>
      <c r="BK13" s="44"/>
      <c r="BL13" s="113">
        <f t="shared" si="26"/>
        <v>0</v>
      </c>
      <c r="BM13" s="114" t="e">
        <f t="shared" si="27"/>
        <v>#DIV/0!</v>
      </c>
      <c r="BN13" s="113">
        <f t="shared" si="28"/>
        <v>0</v>
      </c>
      <c r="BO13" s="115" t="e">
        <f t="shared" si="29"/>
        <v>#DIV/0!</v>
      </c>
      <c r="BP13" s="116">
        <f t="shared" si="41"/>
        <v>0</v>
      </c>
      <c r="BQ13" s="89"/>
      <c r="BR13" s="45"/>
      <c r="BS13" s="44"/>
      <c r="BT13" s="68">
        <f t="shared" si="30"/>
        <v>0</v>
      </c>
      <c r="BU13" s="69" t="e">
        <f t="shared" si="31"/>
        <v>#DIV/0!</v>
      </c>
      <c r="BV13" s="68">
        <f t="shared" si="32"/>
        <v>0</v>
      </c>
      <c r="BW13" s="69" t="e">
        <f t="shared" si="33"/>
        <v>#DIV/0!</v>
      </c>
      <c r="BX13" s="144"/>
      <c r="BY13" s="89"/>
      <c r="BZ13" s="45"/>
      <c r="CA13" s="44"/>
      <c r="CB13" s="125">
        <f t="shared" si="34"/>
        <v>0</v>
      </c>
      <c r="CC13" s="126" t="e">
        <f t="shared" si="35"/>
        <v>#DIV/0!</v>
      </c>
      <c r="CD13" s="125">
        <f t="shared" si="36"/>
        <v>0</v>
      </c>
      <c r="CE13" s="126" t="e">
        <f t="shared" si="37"/>
        <v>#DIV/0!</v>
      </c>
    </row>
    <row r="14" spans="1:83" x14ac:dyDescent="0.25">
      <c r="A14" s="1"/>
      <c r="B14" s="2"/>
      <c r="C14" s="2"/>
      <c r="D14" s="63"/>
      <c r="E14" s="60" t="e">
        <f>VLOOKUP(C14,Kilde!$D$2:$E$444,2)</f>
        <v>#N/A</v>
      </c>
      <c r="F14" s="3"/>
      <c r="G14" s="6"/>
      <c r="H14" s="5"/>
      <c r="I14" s="58">
        <f t="shared" si="0"/>
        <v>0</v>
      </c>
      <c r="J14" s="58">
        <f t="shared" si="1"/>
        <v>0</v>
      </c>
      <c r="K14" s="130"/>
      <c r="L14" s="142"/>
      <c r="M14" s="89"/>
      <c r="N14" s="45"/>
      <c r="O14" s="44"/>
      <c r="P14" s="68">
        <f t="shared" si="2"/>
        <v>0</v>
      </c>
      <c r="Q14" s="69" t="e">
        <f t="shared" si="3"/>
        <v>#DIV/0!</v>
      </c>
      <c r="R14" s="68">
        <f t="shared" si="4"/>
        <v>0</v>
      </c>
      <c r="S14" s="86" t="e">
        <f t="shared" si="5"/>
        <v>#DIV/0!</v>
      </c>
      <c r="T14" s="94">
        <f t="shared" si="6"/>
        <v>0</v>
      </c>
      <c r="U14" s="89"/>
      <c r="V14" s="45"/>
      <c r="W14" s="44"/>
      <c r="X14" s="68">
        <f t="shared" si="7"/>
        <v>0</v>
      </c>
      <c r="Y14" s="69" t="e">
        <f t="shared" si="8"/>
        <v>#DIV/0!</v>
      </c>
      <c r="Z14" s="68">
        <f t="shared" si="9"/>
        <v>0</v>
      </c>
      <c r="AA14" s="69" t="e">
        <f t="shared" si="10"/>
        <v>#DIV/0!</v>
      </c>
      <c r="AB14" s="143"/>
      <c r="AC14" s="2"/>
      <c r="AD14" s="45"/>
      <c r="AE14" s="44"/>
      <c r="AF14" s="113">
        <f t="shared" si="11"/>
        <v>0</v>
      </c>
      <c r="AG14" s="114" t="e">
        <f t="shared" si="12"/>
        <v>#DIV/0!</v>
      </c>
      <c r="AH14" s="113">
        <f t="shared" si="42"/>
        <v>0</v>
      </c>
      <c r="AI14" s="115" t="e">
        <f t="shared" si="38"/>
        <v>#DIV/0!</v>
      </c>
      <c r="AJ14" s="116">
        <f t="shared" si="39"/>
        <v>0</v>
      </c>
      <c r="AK14" s="89"/>
      <c r="AL14" s="45"/>
      <c r="AM14" s="44"/>
      <c r="AN14" s="68">
        <f t="shared" si="14"/>
        <v>0</v>
      </c>
      <c r="AO14" s="69" t="e">
        <f t="shared" si="15"/>
        <v>#DIV/0!</v>
      </c>
      <c r="AP14" s="68">
        <f t="shared" si="16"/>
        <v>0</v>
      </c>
      <c r="AQ14" s="69" t="e">
        <f t="shared" si="17"/>
        <v>#DIV/0!</v>
      </c>
      <c r="AR14" s="143"/>
      <c r="AS14" s="2"/>
      <c r="AT14" s="45"/>
      <c r="AU14" s="44"/>
      <c r="AV14" s="113">
        <f t="shared" si="18"/>
        <v>0</v>
      </c>
      <c r="AW14" s="114" t="e">
        <f t="shared" si="19"/>
        <v>#DIV/0!</v>
      </c>
      <c r="AX14" s="113">
        <f t="shared" si="20"/>
        <v>0</v>
      </c>
      <c r="AY14" s="115" t="e">
        <f t="shared" si="21"/>
        <v>#DIV/0!</v>
      </c>
      <c r="AZ14" s="116">
        <f t="shared" si="40"/>
        <v>0</v>
      </c>
      <c r="BA14" s="89"/>
      <c r="BB14" s="45"/>
      <c r="BC14" s="44"/>
      <c r="BD14" s="68">
        <f t="shared" si="22"/>
        <v>0</v>
      </c>
      <c r="BE14" s="69" t="e">
        <f t="shared" si="23"/>
        <v>#DIV/0!</v>
      </c>
      <c r="BF14" s="68">
        <f t="shared" si="24"/>
        <v>0</v>
      </c>
      <c r="BG14" s="69" t="e">
        <f t="shared" si="25"/>
        <v>#DIV/0!</v>
      </c>
      <c r="BH14" s="143"/>
      <c r="BI14" s="89"/>
      <c r="BJ14" s="45"/>
      <c r="BK14" s="44"/>
      <c r="BL14" s="113">
        <f t="shared" si="26"/>
        <v>0</v>
      </c>
      <c r="BM14" s="114" t="e">
        <f t="shared" si="27"/>
        <v>#DIV/0!</v>
      </c>
      <c r="BN14" s="113">
        <f t="shared" si="28"/>
        <v>0</v>
      </c>
      <c r="BO14" s="115" t="e">
        <f t="shared" si="29"/>
        <v>#DIV/0!</v>
      </c>
      <c r="BP14" s="116">
        <f t="shared" si="41"/>
        <v>0</v>
      </c>
      <c r="BQ14" s="89"/>
      <c r="BR14" s="45"/>
      <c r="BS14" s="44"/>
      <c r="BT14" s="68">
        <f t="shared" si="30"/>
        <v>0</v>
      </c>
      <c r="BU14" s="69" t="e">
        <f t="shared" si="31"/>
        <v>#DIV/0!</v>
      </c>
      <c r="BV14" s="68">
        <f t="shared" si="32"/>
        <v>0</v>
      </c>
      <c r="BW14" s="69" t="e">
        <f t="shared" si="33"/>
        <v>#DIV/0!</v>
      </c>
      <c r="BX14" s="144"/>
      <c r="BY14" s="89"/>
      <c r="BZ14" s="45"/>
      <c r="CA14" s="44"/>
      <c r="CB14" s="125">
        <f t="shared" si="34"/>
        <v>0</v>
      </c>
      <c r="CC14" s="126" t="e">
        <f t="shared" si="35"/>
        <v>#DIV/0!</v>
      </c>
      <c r="CD14" s="125">
        <f t="shared" si="36"/>
        <v>0</v>
      </c>
      <c r="CE14" s="126" t="e">
        <f t="shared" si="37"/>
        <v>#DIV/0!</v>
      </c>
    </row>
    <row r="15" spans="1:83" x14ac:dyDescent="0.25">
      <c r="A15" s="1"/>
      <c r="B15" s="2"/>
      <c r="C15" s="2"/>
      <c r="D15" s="63"/>
      <c r="E15" s="60" t="e">
        <f>VLOOKUP(C15,Kilde!$D$2:$E$444,2)</f>
        <v>#N/A</v>
      </c>
      <c r="F15" s="3"/>
      <c r="G15" s="6"/>
      <c r="H15" s="5"/>
      <c r="I15" s="58">
        <f t="shared" si="0"/>
        <v>0</v>
      </c>
      <c r="J15" s="58">
        <f t="shared" si="1"/>
        <v>0</v>
      </c>
      <c r="K15" s="130"/>
      <c r="L15" s="142"/>
      <c r="M15" s="89"/>
      <c r="N15" s="45"/>
      <c r="O15" s="44"/>
      <c r="P15" s="68">
        <f t="shared" si="2"/>
        <v>0</v>
      </c>
      <c r="Q15" s="69" t="e">
        <f t="shared" si="3"/>
        <v>#DIV/0!</v>
      </c>
      <c r="R15" s="68">
        <f t="shared" si="4"/>
        <v>0</v>
      </c>
      <c r="S15" s="86" t="e">
        <f t="shared" si="5"/>
        <v>#DIV/0!</v>
      </c>
      <c r="T15" s="94">
        <f t="shared" si="6"/>
        <v>0</v>
      </c>
      <c r="U15" s="89"/>
      <c r="V15" s="45"/>
      <c r="W15" s="44"/>
      <c r="X15" s="68">
        <f t="shared" si="7"/>
        <v>0</v>
      </c>
      <c r="Y15" s="69" t="e">
        <f t="shared" si="8"/>
        <v>#DIV/0!</v>
      </c>
      <c r="Z15" s="68">
        <f t="shared" si="9"/>
        <v>0</v>
      </c>
      <c r="AA15" s="69" t="e">
        <f t="shared" si="10"/>
        <v>#DIV/0!</v>
      </c>
      <c r="AB15" s="143"/>
      <c r="AC15" s="2"/>
      <c r="AD15" s="45"/>
      <c r="AE15" s="44"/>
      <c r="AF15" s="113">
        <f t="shared" si="11"/>
        <v>0</v>
      </c>
      <c r="AG15" s="114" t="e">
        <f t="shared" si="12"/>
        <v>#DIV/0!</v>
      </c>
      <c r="AH15" s="113">
        <f t="shared" si="42"/>
        <v>0</v>
      </c>
      <c r="AI15" s="115" t="e">
        <f t="shared" si="38"/>
        <v>#DIV/0!</v>
      </c>
      <c r="AJ15" s="116">
        <f t="shared" si="39"/>
        <v>0</v>
      </c>
      <c r="AK15" s="89"/>
      <c r="AL15" s="45"/>
      <c r="AM15" s="44"/>
      <c r="AN15" s="68">
        <f t="shared" si="14"/>
        <v>0</v>
      </c>
      <c r="AO15" s="69" t="e">
        <f t="shared" si="15"/>
        <v>#DIV/0!</v>
      </c>
      <c r="AP15" s="68">
        <f t="shared" si="16"/>
        <v>0</v>
      </c>
      <c r="AQ15" s="69" t="e">
        <f t="shared" si="17"/>
        <v>#DIV/0!</v>
      </c>
      <c r="AR15" s="143"/>
      <c r="AS15" s="2"/>
      <c r="AT15" s="45"/>
      <c r="AU15" s="44"/>
      <c r="AV15" s="113">
        <f t="shared" si="18"/>
        <v>0</v>
      </c>
      <c r="AW15" s="114" t="e">
        <f t="shared" si="19"/>
        <v>#DIV/0!</v>
      </c>
      <c r="AX15" s="113">
        <f t="shared" si="20"/>
        <v>0</v>
      </c>
      <c r="AY15" s="115" t="e">
        <f t="shared" si="21"/>
        <v>#DIV/0!</v>
      </c>
      <c r="AZ15" s="116">
        <f t="shared" si="40"/>
        <v>0</v>
      </c>
      <c r="BA15" s="89"/>
      <c r="BB15" s="45"/>
      <c r="BC15" s="44"/>
      <c r="BD15" s="68">
        <f t="shared" si="22"/>
        <v>0</v>
      </c>
      <c r="BE15" s="69" t="e">
        <f t="shared" si="23"/>
        <v>#DIV/0!</v>
      </c>
      <c r="BF15" s="68">
        <f t="shared" si="24"/>
        <v>0</v>
      </c>
      <c r="BG15" s="69" t="e">
        <f t="shared" si="25"/>
        <v>#DIV/0!</v>
      </c>
      <c r="BH15" s="143"/>
      <c r="BI15" s="89"/>
      <c r="BJ15" s="45"/>
      <c r="BK15" s="44"/>
      <c r="BL15" s="113">
        <f t="shared" si="26"/>
        <v>0</v>
      </c>
      <c r="BM15" s="114" t="e">
        <f t="shared" si="27"/>
        <v>#DIV/0!</v>
      </c>
      <c r="BN15" s="113">
        <f t="shared" si="28"/>
        <v>0</v>
      </c>
      <c r="BO15" s="115" t="e">
        <f t="shared" si="29"/>
        <v>#DIV/0!</v>
      </c>
      <c r="BP15" s="116">
        <f t="shared" si="41"/>
        <v>0</v>
      </c>
      <c r="BQ15" s="89"/>
      <c r="BR15" s="45"/>
      <c r="BS15" s="44"/>
      <c r="BT15" s="68">
        <f t="shared" si="30"/>
        <v>0</v>
      </c>
      <c r="BU15" s="69" t="e">
        <f t="shared" si="31"/>
        <v>#DIV/0!</v>
      </c>
      <c r="BV15" s="68">
        <f t="shared" si="32"/>
        <v>0</v>
      </c>
      <c r="BW15" s="69" t="e">
        <f t="shared" si="33"/>
        <v>#DIV/0!</v>
      </c>
      <c r="BX15" s="144"/>
      <c r="BY15" s="89"/>
      <c r="BZ15" s="45"/>
      <c r="CA15" s="44"/>
      <c r="CB15" s="125">
        <f t="shared" si="34"/>
        <v>0</v>
      </c>
      <c r="CC15" s="126" t="e">
        <f t="shared" si="35"/>
        <v>#DIV/0!</v>
      </c>
      <c r="CD15" s="125">
        <f t="shared" si="36"/>
        <v>0</v>
      </c>
      <c r="CE15" s="126" t="e">
        <f t="shared" si="37"/>
        <v>#DIV/0!</v>
      </c>
    </row>
    <row r="16" spans="1:83" x14ac:dyDescent="0.25">
      <c r="A16" s="1"/>
      <c r="B16" s="2"/>
      <c r="C16" s="2"/>
      <c r="D16" s="63"/>
      <c r="E16" s="60" t="e">
        <f>VLOOKUP(C16,Kilde!$D$2:$E$444,2)</f>
        <v>#N/A</v>
      </c>
      <c r="F16" s="3"/>
      <c r="G16" s="6"/>
      <c r="H16" s="5"/>
      <c r="I16" s="58">
        <f t="shared" si="0"/>
        <v>0</v>
      </c>
      <c r="J16" s="58">
        <f t="shared" si="1"/>
        <v>0</v>
      </c>
      <c r="K16" s="130"/>
      <c r="L16" s="142"/>
      <c r="M16" s="89"/>
      <c r="N16" s="45"/>
      <c r="O16" s="44"/>
      <c r="P16" s="68">
        <f t="shared" si="2"/>
        <v>0</v>
      </c>
      <c r="Q16" s="69" t="e">
        <f t="shared" si="3"/>
        <v>#DIV/0!</v>
      </c>
      <c r="R16" s="68">
        <f t="shared" si="4"/>
        <v>0</v>
      </c>
      <c r="S16" s="86" t="e">
        <f t="shared" si="5"/>
        <v>#DIV/0!</v>
      </c>
      <c r="T16" s="94">
        <f t="shared" si="6"/>
        <v>0</v>
      </c>
      <c r="U16" s="89"/>
      <c r="V16" s="45"/>
      <c r="W16" s="44"/>
      <c r="X16" s="68">
        <f t="shared" si="7"/>
        <v>0</v>
      </c>
      <c r="Y16" s="69" t="e">
        <f t="shared" si="8"/>
        <v>#DIV/0!</v>
      </c>
      <c r="Z16" s="68">
        <f t="shared" si="9"/>
        <v>0</v>
      </c>
      <c r="AA16" s="69" t="e">
        <f t="shared" si="10"/>
        <v>#DIV/0!</v>
      </c>
      <c r="AB16" s="143"/>
      <c r="AC16" s="2"/>
      <c r="AD16" s="45"/>
      <c r="AE16" s="44"/>
      <c r="AF16" s="113">
        <f t="shared" si="11"/>
        <v>0</v>
      </c>
      <c r="AG16" s="114" t="e">
        <f t="shared" si="12"/>
        <v>#DIV/0!</v>
      </c>
      <c r="AH16" s="113">
        <f t="shared" si="42"/>
        <v>0</v>
      </c>
      <c r="AI16" s="115" t="e">
        <f t="shared" si="38"/>
        <v>#DIV/0!</v>
      </c>
      <c r="AJ16" s="116">
        <f t="shared" si="39"/>
        <v>0</v>
      </c>
      <c r="AK16" s="89"/>
      <c r="AL16" s="45"/>
      <c r="AM16" s="44"/>
      <c r="AN16" s="68">
        <f t="shared" si="14"/>
        <v>0</v>
      </c>
      <c r="AO16" s="69" t="e">
        <f t="shared" si="15"/>
        <v>#DIV/0!</v>
      </c>
      <c r="AP16" s="68">
        <f t="shared" si="16"/>
        <v>0</v>
      </c>
      <c r="AQ16" s="69" t="e">
        <f t="shared" si="17"/>
        <v>#DIV/0!</v>
      </c>
      <c r="AR16" s="143"/>
      <c r="AS16" s="2"/>
      <c r="AT16" s="45"/>
      <c r="AU16" s="44"/>
      <c r="AV16" s="113">
        <f t="shared" si="18"/>
        <v>0</v>
      </c>
      <c r="AW16" s="114" t="e">
        <f t="shared" si="19"/>
        <v>#DIV/0!</v>
      </c>
      <c r="AX16" s="113">
        <f t="shared" si="20"/>
        <v>0</v>
      </c>
      <c r="AY16" s="115" t="e">
        <f t="shared" si="21"/>
        <v>#DIV/0!</v>
      </c>
      <c r="AZ16" s="116">
        <f t="shared" si="40"/>
        <v>0</v>
      </c>
      <c r="BA16" s="89"/>
      <c r="BB16" s="45"/>
      <c r="BC16" s="44"/>
      <c r="BD16" s="68">
        <f t="shared" si="22"/>
        <v>0</v>
      </c>
      <c r="BE16" s="69" t="e">
        <f t="shared" si="23"/>
        <v>#DIV/0!</v>
      </c>
      <c r="BF16" s="68">
        <f t="shared" si="24"/>
        <v>0</v>
      </c>
      <c r="BG16" s="69" t="e">
        <f t="shared" si="25"/>
        <v>#DIV/0!</v>
      </c>
      <c r="BH16" s="143"/>
      <c r="BI16" s="89"/>
      <c r="BJ16" s="45"/>
      <c r="BK16" s="44"/>
      <c r="BL16" s="113">
        <f t="shared" si="26"/>
        <v>0</v>
      </c>
      <c r="BM16" s="114" t="e">
        <f t="shared" si="27"/>
        <v>#DIV/0!</v>
      </c>
      <c r="BN16" s="113">
        <f t="shared" si="28"/>
        <v>0</v>
      </c>
      <c r="BO16" s="115" t="e">
        <f t="shared" si="29"/>
        <v>#DIV/0!</v>
      </c>
      <c r="BP16" s="116">
        <f t="shared" si="41"/>
        <v>0</v>
      </c>
      <c r="BQ16" s="89"/>
      <c r="BR16" s="45"/>
      <c r="BS16" s="44"/>
      <c r="BT16" s="68">
        <f t="shared" si="30"/>
        <v>0</v>
      </c>
      <c r="BU16" s="69" t="e">
        <f t="shared" si="31"/>
        <v>#DIV/0!</v>
      </c>
      <c r="BV16" s="68">
        <f t="shared" si="32"/>
        <v>0</v>
      </c>
      <c r="BW16" s="69" t="e">
        <f t="shared" si="33"/>
        <v>#DIV/0!</v>
      </c>
      <c r="BX16" s="144"/>
      <c r="BY16" s="89"/>
      <c r="BZ16" s="45"/>
      <c r="CA16" s="44"/>
      <c r="CB16" s="125">
        <f t="shared" si="34"/>
        <v>0</v>
      </c>
      <c r="CC16" s="126" t="e">
        <f t="shared" si="35"/>
        <v>#DIV/0!</v>
      </c>
      <c r="CD16" s="125">
        <f t="shared" si="36"/>
        <v>0</v>
      </c>
      <c r="CE16" s="126" t="e">
        <f t="shared" si="37"/>
        <v>#DIV/0!</v>
      </c>
    </row>
    <row r="17" spans="1:83" x14ac:dyDescent="0.25">
      <c r="A17" s="1"/>
      <c r="B17" s="2"/>
      <c r="C17" s="2"/>
      <c r="D17" s="63"/>
      <c r="E17" s="60" t="e">
        <f>VLOOKUP(C17,Kilde!$D$2:$E$444,2)</f>
        <v>#N/A</v>
      </c>
      <c r="F17" s="3"/>
      <c r="G17" s="6"/>
      <c r="H17" s="5"/>
      <c r="I17" s="58">
        <f t="shared" si="0"/>
        <v>0</v>
      </c>
      <c r="J17" s="58">
        <f t="shared" si="1"/>
        <v>0</v>
      </c>
      <c r="K17" s="130"/>
      <c r="L17" s="142"/>
      <c r="M17" s="89"/>
      <c r="N17" s="45"/>
      <c r="O17" s="44"/>
      <c r="P17" s="68">
        <f t="shared" si="2"/>
        <v>0</v>
      </c>
      <c r="Q17" s="69" t="e">
        <f t="shared" si="3"/>
        <v>#DIV/0!</v>
      </c>
      <c r="R17" s="68">
        <f t="shared" si="4"/>
        <v>0</v>
      </c>
      <c r="S17" s="86" t="e">
        <f t="shared" si="5"/>
        <v>#DIV/0!</v>
      </c>
      <c r="T17" s="94">
        <f t="shared" si="6"/>
        <v>0</v>
      </c>
      <c r="U17" s="89"/>
      <c r="V17" s="45"/>
      <c r="W17" s="44"/>
      <c r="X17" s="68">
        <f t="shared" si="7"/>
        <v>0</v>
      </c>
      <c r="Y17" s="69" t="e">
        <f t="shared" si="8"/>
        <v>#DIV/0!</v>
      </c>
      <c r="Z17" s="68">
        <f t="shared" si="9"/>
        <v>0</v>
      </c>
      <c r="AA17" s="69" t="e">
        <f t="shared" si="10"/>
        <v>#DIV/0!</v>
      </c>
      <c r="AB17" s="143"/>
      <c r="AC17" s="2"/>
      <c r="AD17" s="45"/>
      <c r="AE17" s="44"/>
      <c r="AF17" s="113">
        <f t="shared" si="11"/>
        <v>0</v>
      </c>
      <c r="AG17" s="114" t="e">
        <f t="shared" si="12"/>
        <v>#DIV/0!</v>
      </c>
      <c r="AH17" s="113">
        <f t="shared" si="42"/>
        <v>0</v>
      </c>
      <c r="AI17" s="115" t="e">
        <f t="shared" si="38"/>
        <v>#DIV/0!</v>
      </c>
      <c r="AJ17" s="116">
        <f t="shared" si="39"/>
        <v>0</v>
      </c>
      <c r="AK17" s="89"/>
      <c r="AL17" s="45"/>
      <c r="AM17" s="44"/>
      <c r="AN17" s="68">
        <f t="shared" si="14"/>
        <v>0</v>
      </c>
      <c r="AO17" s="69" t="e">
        <f t="shared" si="15"/>
        <v>#DIV/0!</v>
      </c>
      <c r="AP17" s="68">
        <f t="shared" si="16"/>
        <v>0</v>
      </c>
      <c r="AQ17" s="69" t="e">
        <f t="shared" si="17"/>
        <v>#DIV/0!</v>
      </c>
      <c r="AR17" s="143"/>
      <c r="AS17" s="2"/>
      <c r="AT17" s="45"/>
      <c r="AU17" s="44"/>
      <c r="AV17" s="113">
        <f t="shared" si="18"/>
        <v>0</v>
      </c>
      <c r="AW17" s="114" t="e">
        <f t="shared" si="19"/>
        <v>#DIV/0!</v>
      </c>
      <c r="AX17" s="113">
        <f t="shared" si="20"/>
        <v>0</v>
      </c>
      <c r="AY17" s="115" t="e">
        <f t="shared" si="21"/>
        <v>#DIV/0!</v>
      </c>
      <c r="AZ17" s="116">
        <f t="shared" si="40"/>
        <v>0</v>
      </c>
      <c r="BA17" s="89"/>
      <c r="BB17" s="45"/>
      <c r="BC17" s="44"/>
      <c r="BD17" s="68">
        <f t="shared" si="22"/>
        <v>0</v>
      </c>
      <c r="BE17" s="69" t="e">
        <f t="shared" si="23"/>
        <v>#DIV/0!</v>
      </c>
      <c r="BF17" s="68">
        <f t="shared" si="24"/>
        <v>0</v>
      </c>
      <c r="BG17" s="69" t="e">
        <f t="shared" si="25"/>
        <v>#DIV/0!</v>
      </c>
      <c r="BH17" s="143"/>
      <c r="BI17" s="89"/>
      <c r="BJ17" s="45"/>
      <c r="BK17" s="44"/>
      <c r="BL17" s="113">
        <f t="shared" si="26"/>
        <v>0</v>
      </c>
      <c r="BM17" s="114" t="e">
        <f t="shared" si="27"/>
        <v>#DIV/0!</v>
      </c>
      <c r="BN17" s="113">
        <f t="shared" si="28"/>
        <v>0</v>
      </c>
      <c r="BO17" s="115" t="e">
        <f t="shared" si="29"/>
        <v>#DIV/0!</v>
      </c>
      <c r="BP17" s="116">
        <f t="shared" si="41"/>
        <v>0</v>
      </c>
      <c r="BQ17" s="89"/>
      <c r="BR17" s="45"/>
      <c r="BS17" s="44"/>
      <c r="BT17" s="68">
        <f t="shared" si="30"/>
        <v>0</v>
      </c>
      <c r="BU17" s="69" t="e">
        <f t="shared" si="31"/>
        <v>#DIV/0!</v>
      </c>
      <c r="BV17" s="68">
        <f t="shared" si="32"/>
        <v>0</v>
      </c>
      <c r="BW17" s="69" t="e">
        <f t="shared" si="33"/>
        <v>#DIV/0!</v>
      </c>
      <c r="BX17" s="144"/>
      <c r="BY17" s="89"/>
      <c r="BZ17" s="45"/>
      <c r="CA17" s="44"/>
      <c r="CB17" s="125">
        <f t="shared" si="34"/>
        <v>0</v>
      </c>
      <c r="CC17" s="126" t="e">
        <f t="shared" si="35"/>
        <v>#DIV/0!</v>
      </c>
      <c r="CD17" s="125">
        <f t="shared" si="36"/>
        <v>0</v>
      </c>
      <c r="CE17" s="126" t="e">
        <f t="shared" si="37"/>
        <v>#DIV/0!</v>
      </c>
    </row>
    <row r="18" spans="1:83" x14ac:dyDescent="0.25">
      <c r="A18" s="1"/>
      <c r="B18" s="2"/>
      <c r="C18" s="2"/>
      <c r="D18" s="63"/>
      <c r="E18" s="60" t="e">
        <f>VLOOKUP(C18,Kilde!$D$2:$E$444,2)</f>
        <v>#N/A</v>
      </c>
      <c r="F18" s="3"/>
      <c r="G18" s="6"/>
      <c r="H18" s="5"/>
      <c r="I18" s="58">
        <f t="shared" si="0"/>
        <v>0</v>
      </c>
      <c r="J18" s="58">
        <f t="shared" si="1"/>
        <v>0</v>
      </c>
      <c r="K18" s="130"/>
      <c r="L18" s="142"/>
      <c r="M18" s="89"/>
      <c r="N18" s="45"/>
      <c r="O18" s="44"/>
      <c r="P18" s="68">
        <f t="shared" si="2"/>
        <v>0</v>
      </c>
      <c r="Q18" s="69" t="e">
        <f t="shared" si="3"/>
        <v>#DIV/0!</v>
      </c>
      <c r="R18" s="68">
        <f t="shared" si="4"/>
        <v>0</v>
      </c>
      <c r="S18" s="86" t="e">
        <f t="shared" si="5"/>
        <v>#DIV/0!</v>
      </c>
      <c r="T18" s="94">
        <f t="shared" si="6"/>
        <v>0</v>
      </c>
      <c r="U18" s="89"/>
      <c r="V18" s="45"/>
      <c r="W18" s="44"/>
      <c r="X18" s="68">
        <f t="shared" si="7"/>
        <v>0</v>
      </c>
      <c r="Y18" s="69" t="e">
        <f t="shared" si="8"/>
        <v>#DIV/0!</v>
      </c>
      <c r="Z18" s="68">
        <f t="shared" si="9"/>
        <v>0</v>
      </c>
      <c r="AA18" s="69" t="e">
        <f t="shared" si="10"/>
        <v>#DIV/0!</v>
      </c>
      <c r="AB18" s="143"/>
      <c r="AC18" s="2"/>
      <c r="AD18" s="45"/>
      <c r="AE18" s="44"/>
      <c r="AF18" s="113">
        <f t="shared" si="11"/>
        <v>0</v>
      </c>
      <c r="AG18" s="114" t="e">
        <f t="shared" si="12"/>
        <v>#DIV/0!</v>
      </c>
      <c r="AH18" s="113">
        <f t="shared" si="42"/>
        <v>0</v>
      </c>
      <c r="AI18" s="115" t="e">
        <f t="shared" si="38"/>
        <v>#DIV/0!</v>
      </c>
      <c r="AJ18" s="116">
        <f t="shared" si="39"/>
        <v>0</v>
      </c>
      <c r="AK18" s="89"/>
      <c r="AL18" s="45"/>
      <c r="AM18" s="44"/>
      <c r="AN18" s="68">
        <f t="shared" si="14"/>
        <v>0</v>
      </c>
      <c r="AO18" s="69" t="e">
        <f t="shared" si="15"/>
        <v>#DIV/0!</v>
      </c>
      <c r="AP18" s="68">
        <f t="shared" si="16"/>
        <v>0</v>
      </c>
      <c r="AQ18" s="69" t="e">
        <f t="shared" si="17"/>
        <v>#DIV/0!</v>
      </c>
      <c r="AR18" s="143"/>
      <c r="AS18" s="2"/>
      <c r="AT18" s="45"/>
      <c r="AU18" s="44"/>
      <c r="AV18" s="113">
        <f t="shared" si="18"/>
        <v>0</v>
      </c>
      <c r="AW18" s="114" t="e">
        <f t="shared" si="19"/>
        <v>#DIV/0!</v>
      </c>
      <c r="AX18" s="113">
        <f t="shared" si="20"/>
        <v>0</v>
      </c>
      <c r="AY18" s="115" t="e">
        <f t="shared" si="21"/>
        <v>#DIV/0!</v>
      </c>
      <c r="AZ18" s="116">
        <f t="shared" si="40"/>
        <v>0</v>
      </c>
      <c r="BA18" s="89"/>
      <c r="BB18" s="45"/>
      <c r="BC18" s="44"/>
      <c r="BD18" s="68">
        <f t="shared" si="22"/>
        <v>0</v>
      </c>
      <c r="BE18" s="69" t="e">
        <f t="shared" si="23"/>
        <v>#DIV/0!</v>
      </c>
      <c r="BF18" s="68">
        <f t="shared" si="24"/>
        <v>0</v>
      </c>
      <c r="BG18" s="69" t="e">
        <f t="shared" si="25"/>
        <v>#DIV/0!</v>
      </c>
      <c r="BH18" s="143"/>
      <c r="BI18" s="89"/>
      <c r="BJ18" s="45"/>
      <c r="BK18" s="44"/>
      <c r="BL18" s="113">
        <f t="shared" si="26"/>
        <v>0</v>
      </c>
      <c r="BM18" s="114" t="e">
        <f t="shared" si="27"/>
        <v>#DIV/0!</v>
      </c>
      <c r="BN18" s="113">
        <f t="shared" si="28"/>
        <v>0</v>
      </c>
      <c r="BO18" s="115" t="e">
        <f t="shared" si="29"/>
        <v>#DIV/0!</v>
      </c>
      <c r="BP18" s="116">
        <f t="shared" si="41"/>
        <v>0</v>
      </c>
      <c r="BQ18" s="89"/>
      <c r="BR18" s="45"/>
      <c r="BS18" s="44"/>
      <c r="BT18" s="68">
        <f t="shared" si="30"/>
        <v>0</v>
      </c>
      <c r="BU18" s="69" t="e">
        <f t="shared" si="31"/>
        <v>#DIV/0!</v>
      </c>
      <c r="BV18" s="68">
        <f t="shared" si="32"/>
        <v>0</v>
      </c>
      <c r="BW18" s="69" t="e">
        <f t="shared" si="33"/>
        <v>#DIV/0!</v>
      </c>
      <c r="BX18" s="144"/>
      <c r="BY18" s="89"/>
      <c r="BZ18" s="45"/>
      <c r="CA18" s="44"/>
      <c r="CB18" s="125">
        <f t="shared" si="34"/>
        <v>0</v>
      </c>
      <c r="CC18" s="126" t="e">
        <f t="shared" si="35"/>
        <v>#DIV/0!</v>
      </c>
      <c r="CD18" s="125">
        <f t="shared" si="36"/>
        <v>0</v>
      </c>
      <c r="CE18" s="126" t="e">
        <f t="shared" si="37"/>
        <v>#DIV/0!</v>
      </c>
    </row>
    <row r="19" spans="1:83" x14ac:dyDescent="0.25">
      <c r="A19" s="1"/>
      <c r="B19" s="2"/>
      <c r="C19" s="2"/>
      <c r="D19" s="63"/>
      <c r="E19" s="60" t="e">
        <f>VLOOKUP(C19,Kilde!$D$2:$E$444,2)</f>
        <v>#N/A</v>
      </c>
      <c r="F19" s="3"/>
      <c r="G19" s="6"/>
      <c r="H19" s="5"/>
      <c r="I19" s="58">
        <f t="shared" si="0"/>
        <v>0</v>
      </c>
      <c r="J19" s="58">
        <f t="shared" si="1"/>
        <v>0</v>
      </c>
      <c r="K19" s="130"/>
      <c r="L19" s="142"/>
      <c r="M19" s="89"/>
      <c r="N19" s="45"/>
      <c r="O19" s="44"/>
      <c r="P19" s="68">
        <f t="shared" si="2"/>
        <v>0</v>
      </c>
      <c r="Q19" s="69" t="e">
        <f t="shared" si="3"/>
        <v>#DIV/0!</v>
      </c>
      <c r="R19" s="68">
        <f t="shared" si="4"/>
        <v>0</v>
      </c>
      <c r="S19" s="86" t="e">
        <f t="shared" si="5"/>
        <v>#DIV/0!</v>
      </c>
      <c r="T19" s="94">
        <f t="shared" si="6"/>
        <v>0</v>
      </c>
      <c r="U19" s="89"/>
      <c r="V19" s="45"/>
      <c r="W19" s="44"/>
      <c r="X19" s="68">
        <f t="shared" si="7"/>
        <v>0</v>
      </c>
      <c r="Y19" s="69" t="e">
        <f t="shared" si="8"/>
        <v>#DIV/0!</v>
      </c>
      <c r="Z19" s="68">
        <f t="shared" si="9"/>
        <v>0</v>
      </c>
      <c r="AA19" s="69" t="e">
        <f t="shared" si="10"/>
        <v>#DIV/0!</v>
      </c>
      <c r="AB19" s="143"/>
      <c r="AC19" s="2"/>
      <c r="AD19" s="45"/>
      <c r="AE19" s="44"/>
      <c r="AF19" s="113">
        <f t="shared" si="11"/>
        <v>0</v>
      </c>
      <c r="AG19" s="114" t="e">
        <f t="shared" si="12"/>
        <v>#DIV/0!</v>
      </c>
      <c r="AH19" s="113">
        <f t="shared" si="42"/>
        <v>0</v>
      </c>
      <c r="AI19" s="115" t="e">
        <f t="shared" si="38"/>
        <v>#DIV/0!</v>
      </c>
      <c r="AJ19" s="116">
        <f t="shared" si="39"/>
        <v>0</v>
      </c>
      <c r="AK19" s="89"/>
      <c r="AL19" s="45"/>
      <c r="AM19" s="44"/>
      <c r="AN19" s="68">
        <f t="shared" si="14"/>
        <v>0</v>
      </c>
      <c r="AO19" s="69" t="e">
        <f t="shared" si="15"/>
        <v>#DIV/0!</v>
      </c>
      <c r="AP19" s="68">
        <f t="shared" si="16"/>
        <v>0</v>
      </c>
      <c r="AQ19" s="69" t="e">
        <f t="shared" si="17"/>
        <v>#DIV/0!</v>
      </c>
      <c r="AR19" s="143"/>
      <c r="AS19" s="2"/>
      <c r="AT19" s="45"/>
      <c r="AU19" s="44"/>
      <c r="AV19" s="113">
        <f t="shared" si="18"/>
        <v>0</v>
      </c>
      <c r="AW19" s="114" t="e">
        <f t="shared" si="19"/>
        <v>#DIV/0!</v>
      </c>
      <c r="AX19" s="113">
        <f t="shared" si="20"/>
        <v>0</v>
      </c>
      <c r="AY19" s="115" t="e">
        <f t="shared" si="21"/>
        <v>#DIV/0!</v>
      </c>
      <c r="AZ19" s="116">
        <f t="shared" si="40"/>
        <v>0</v>
      </c>
      <c r="BA19" s="89"/>
      <c r="BB19" s="45"/>
      <c r="BC19" s="44"/>
      <c r="BD19" s="68">
        <f t="shared" si="22"/>
        <v>0</v>
      </c>
      <c r="BE19" s="69" t="e">
        <f t="shared" si="23"/>
        <v>#DIV/0!</v>
      </c>
      <c r="BF19" s="68">
        <f t="shared" si="24"/>
        <v>0</v>
      </c>
      <c r="BG19" s="69" t="e">
        <f t="shared" si="25"/>
        <v>#DIV/0!</v>
      </c>
      <c r="BH19" s="143"/>
      <c r="BI19" s="89"/>
      <c r="BJ19" s="45"/>
      <c r="BK19" s="44"/>
      <c r="BL19" s="113">
        <f t="shared" si="26"/>
        <v>0</v>
      </c>
      <c r="BM19" s="114" t="e">
        <f t="shared" si="27"/>
        <v>#DIV/0!</v>
      </c>
      <c r="BN19" s="113">
        <f t="shared" si="28"/>
        <v>0</v>
      </c>
      <c r="BO19" s="115" t="e">
        <f t="shared" si="29"/>
        <v>#DIV/0!</v>
      </c>
      <c r="BP19" s="116">
        <f t="shared" si="41"/>
        <v>0</v>
      </c>
      <c r="BQ19" s="89"/>
      <c r="BR19" s="45"/>
      <c r="BS19" s="44"/>
      <c r="BT19" s="68">
        <f t="shared" si="30"/>
        <v>0</v>
      </c>
      <c r="BU19" s="69" t="e">
        <f t="shared" si="31"/>
        <v>#DIV/0!</v>
      </c>
      <c r="BV19" s="68">
        <f t="shared" si="32"/>
        <v>0</v>
      </c>
      <c r="BW19" s="69" t="e">
        <f t="shared" si="33"/>
        <v>#DIV/0!</v>
      </c>
      <c r="BX19" s="144"/>
      <c r="BY19" s="89"/>
      <c r="BZ19" s="45"/>
      <c r="CA19" s="44"/>
      <c r="CB19" s="125">
        <f t="shared" si="34"/>
        <v>0</v>
      </c>
      <c r="CC19" s="126" t="e">
        <f t="shared" si="35"/>
        <v>#DIV/0!</v>
      </c>
      <c r="CD19" s="125">
        <f t="shared" si="36"/>
        <v>0</v>
      </c>
      <c r="CE19" s="126" t="e">
        <f t="shared" si="37"/>
        <v>#DIV/0!</v>
      </c>
    </row>
    <row r="20" spans="1:83" x14ac:dyDescent="0.25">
      <c r="A20" s="1"/>
      <c r="B20" s="2"/>
      <c r="C20" s="2"/>
      <c r="D20" s="63"/>
      <c r="E20" s="60" t="e">
        <f>VLOOKUP(C20,Kilde!$D$2:$E$444,2)</f>
        <v>#N/A</v>
      </c>
      <c r="F20" s="3"/>
      <c r="G20" s="6"/>
      <c r="H20" s="5"/>
      <c r="I20" s="58">
        <f t="shared" si="0"/>
        <v>0</v>
      </c>
      <c r="J20" s="58">
        <f t="shared" si="1"/>
        <v>0</v>
      </c>
      <c r="K20" s="130"/>
      <c r="L20" s="142"/>
      <c r="M20" s="89"/>
      <c r="N20" s="45"/>
      <c r="O20" s="44"/>
      <c r="P20" s="68">
        <f t="shared" si="2"/>
        <v>0</v>
      </c>
      <c r="Q20" s="69" t="e">
        <f t="shared" si="3"/>
        <v>#DIV/0!</v>
      </c>
      <c r="R20" s="68">
        <f t="shared" si="4"/>
        <v>0</v>
      </c>
      <c r="S20" s="86" t="e">
        <f t="shared" si="5"/>
        <v>#DIV/0!</v>
      </c>
      <c r="T20" s="94">
        <f t="shared" si="6"/>
        <v>0</v>
      </c>
      <c r="U20" s="89"/>
      <c r="V20" s="45"/>
      <c r="W20" s="44"/>
      <c r="X20" s="68">
        <f t="shared" si="7"/>
        <v>0</v>
      </c>
      <c r="Y20" s="69" t="e">
        <f t="shared" si="8"/>
        <v>#DIV/0!</v>
      </c>
      <c r="Z20" s="68">
        <f t="shared" si="9"/>
        <v>0</v>
      </c>
      <c r="AA20" s="69" t="e">
        <f t="shared" si="10"/>
        <v>#DIV/0!</v>
      </c>
      <c r="AB20" s="143"/>
      <c r="AC20" s="2"/>
      <c r="AD20" s="45"/>
      <c r="AE20" s="44"/>
      <c r="AF20" s="113">
        <f t="shared" si="11"/>
        <v>0</v>
      </c>
      <c r="AG20" s="114" t="e">
        <f t="shared" si="12"/>
        <v>#DIV/0!</v>
      </c>
      <c r="AH20" s="113">
        <f t="shared" si="42"/>
        <v>0</v>
      </c>
      <c r="AI20" s="115" t="e">
        <f t="shared" si="38"/>
        <v>#DIV/0!</v>
      </c>
      <c r="AJ20" s="116">
        <f t="shared" si="39"/>
        <v>0</v>
      </c>
      <c r="AK20" s="89"/>
      <c r="AL20" s="45"/>
      <c r="AM20" s="44"/>
      <c r="AN20" s="68">
        <f t="shared" si="14"/>
        <v>0</v>
      </c>
      <c r="AO20" s="69" t="e">
        <f t="shared" si="15"/>
        <v>#DIV/0!</v>
      </c>
      <c r="AP20" s="68">
        <f t="shared" si="16"/>
        <v>0</v>
      </c>
      <c r="AQ20" s="69" t="e">
        <f t="shared" si="17"/>
        <v>#DIV/0!</v>
      </c>
      <c r="AR20" s="143"/>
      <c r="AS20" s="2"/>
      <c r="AT20" s="45"/>
      <c r="AU20" s="44"/>
      <c r="AV20" s="113">
        <f t="shared" si="18"/>
        <v>0</v>
      </c>
      <c r="AW20" s="114" t="e">
        <f t="shared" si="19"/>
        <v>#DIV/0!</v>
      </c>
      <c r="AX20" s="113">
        <f t="shared" si="20"/>
        <v>0</v>
      </c>
      <c r="AY20" s="115" t="e">
        <f t="shared" si="21"/>
        <v>#DIV/0!</v>
      </c>
      <c r="AZ20" s="116">
        <f t="shared" si="40"/>
        <v>0</v>
      </c>
      <c r="BA20" s="89"/>
      <c r="BB20" s="45"/>
      <c r="BC20" s="44"/>
      <c r="BD20" s="68">
        <f t="shared" si="22"/>
        <v>0</v>
      </c>
      <c r="BE20" s="69" t="e">
        <f t="shared" si="23"/>
        <v>#DIV/0!</v>
      </c>
      <c r="BF20" s="68">
        <f t="shared" si="24"/>
        <v>0</v>
      </c>
      <c r="BG20" s="69" t="e">
        <f t="shared" si="25"/>
        <v>#DIV/0!</v>
      </c>
      <c r="BH20" s="143"/>
      <c r="BI20" s="89"/>
      <c r="BJ20" s="45"/>
      <c r="BK20" s="44"/>
      <c r="BL20" s="113">
        <f t="shared" si="26"/>
        <v>0</v>
      </c>
      <c r="BM20" s="114" t="e">
        <f t="shared" si="27"/>
        <v>#DIV/0!</v>
      </c>
      <c r="BN20" s="113">
        <f t="shared" si="28"/>
        <v>0</v>
      </c>
      <c r="BO20" s="115" t="e">
        <f t="shared" si="29"/>
        <v>#DIV/0!</v>
      </c>
      <c r="BP20" s="116">
        <f t="shared" si="41"/>
        <v>0</v>
      </c>
      <c r="BQ20" s="89"/>
      <c r="BR20" s="45"/>
      <c r="BS20" s="44"/>
      <c r="BT20" s="68">
        <f t="shared" si="30"/>
        <v>0</v>
      </c>
      <c r="BU20" s="69" t="e">
        <f t="shared" si="31"/>
        <v>#DIV/0!</v>
      </c>
      <c r="BV20" s="68">
        <f t="shared" si="32"/>
        <v>0</v>
      </c>
      <c r="BW20" s="69" t="e">
        <f t="shared" si="33"/>
        <v>#DIV/0!</v>
      </c>
      <c r="BX20" s="144"/>
      <c r="BY20" s="89"/>
      <c r="BZ20" s="45"/>
      <c r="CA20" s="44"/>
      <c r="CB20" s="125">
        <f t="shared" si="34"/>
        <v>0</v>
      </c>
      <c r="CC20" s="126" t="e">
        <f t="shared" si="35"/>
        <v>#DIV/0!</v>
      </c>
      <c r="CD20" s="125">
        <f t="shared" si="36"/>
        <v>0</v>
      </c>
      <c r="CE20" s="126" t="e">
        <f t="shared" si="37"/>
        <v>#DIV/0!</v>
      </c>
    </row>
    <row r="21" spans="1:83" x14ac:dyDescent="0.25">
      <c r="A21" s="1"/>
      <c r="B21" s="2"/>
      <c r="C21" s="2"/>
      <c r="D21" s="63"/>
      <c r="E21" s="60" t="e">
        <f>VLOOKUP(C21,Kilde!$D$2:$E$444,2)</f>
        <v>#N/A</v>
      </c>
      <c r="F21" s="3"/>
      <c r="G21" s="6"/>
      <c r="H21" s="5"/>
      <c r="I21" s="58">
        <f t="shared" si="0"/>
        <v>0</v>
      </c>
      <c r="J21" s="58">
        <f t="shared" si="1"/>
        <v>0</v>
      </c>
      <c r="K21" s="130"/>
      <c r="L21" s="142"/>
      <c r="M21" s="89"/>
      <c r="N21" s="45"/>
      <c r="O21" s="44"/>
      <c r="P21" s="68">
        <f t="shared" si="2"/>
        <v>0</v>
      </c>
      <c r="Q21" s="69" t="e">
        <f t="shared" si="3"/>
        <v>#DIV/0!</v>
      </c>
      <c r="R21" s="68">
        <f t="shared" si="4"/>
        <v>0</v>
      </c>
      <c r="S21" s="86" t="e">
        <f t="shared" si="5"/>
        <v>#DIV/0!</v>
      </c>
      <c r="T21" s="94">
        <f t="shared" si="6"/>
        <v>0</v>
      </c>
      <c r="U21" s="89"/>
      <c r="V21" s="45"/>
      <c r="W21" s="44"/>
      <c r="X21" s="68">
        <f t="shared" si="7"/>
        <v>0</v>
      </c>
      <c r="Y21" s="69" t="e">
        <f t="shared" si="8"/>
        <v>#DIV/0!</v>
      </c>
      <c r="Z21" s="68">
        <f t="shared" si="9"/>
        <v>0</v>
      </c>
      <c r="AA21" s="69" t="e">
        <f t="shared" si="10"/>
        <v>#DIV/0!</v>
      </c>
      <c r="AB21" s="143"/>
      <c r="AC21" s="2"/>
      <c r="AD21" s="45"/>
      <c r="AE21" s="44"/>
      <c r="AF21" s="113">
        <f t="shared" si="11"/>
        <v>0</v>
      </c>
      <c r="AG21" s="114" t="e">
        <f t="shared" si="12"/>
        <v>#DIV/0!</v>
      </c>
      <c r="AH21" s="113">
        <f t="shared" si="42"/>
        <v>0</v>
      </c>
      <c r="AI21" s="115" t="e">
        <f t="shared" si="38"/>
        <v>#DIV/0!</v>
      </c>
      <c r="AJ21" s="116">
        <f t="shared" si="39"/>
        <v>0</v>
      </c>
      <c r="AK21" s="89"/>
      <c r="AL21" s="45"/>
      <c r="AM21" s="44"/>
      <c r="AN21" s="68">
        <f t="shared" si="14"/>
        <v>0</v>
      </c>
      <c r="AO21" s="69" t="e">
        <f t="shared" si="15"/>
        <v>#DIV/0!</v>
      </c>
      <c r="AP21" s="68">
        <f t="shared" si="16"/>
        <v>0</v>
      </c>
      <c r="AQ21" s="69" t="e">
        <f t="shared" si="17"/>
        <v>#DIV/0!</v>
      </c>
      <c r="AR21" s="143"/>
      <c r="AS21" s="2"/>
      <c r="AT21" s="45"/>
      <c r="AU21" s="44"/>
      <c r="AV21" s="113">
        <f t="shared" si="18"/>
        <v>0</v>
      </c>
      <c r="AW21" s="114" t="e">
        <f t="shared" si="19"/>
        <v>#DIV/0!</v>
      </c>
      <c r="AX21" s="113">
        <f t="shared" si="20"/>
        <v>0</v>
      </c>
      <c r="AY21" s="115" t="e">
        <f t="shared" si="21"/>
        <v>#DIV/0!</v>
      </c>
      <c r="AZ21" s="116">
        <f t="shared" si="40"/>
        <v>0</v>
      </c>
      <c r="BA21" s="89"/>
      <c r="BB21" s="45"/>
      <c r="BC21" s="44"/>
      <c r="BD21" s="68">
        <f t="shared" si="22"/>
        <v>0</v>
      </c>
      <c r="BE21" s="69" t="e">
        <f t="shared" si="23"/>
        <v>#DIV/0!</v>
      </c>
      <c r="BF21" s="68">
        <f t="shared" si="24"/>
        <v>0</v>
      </c>
      <c r="BG21" s="69" t="e">
        <f t="shared" si="25"/>
        <v>#DIV/0!</v>
      </c>
      <c r="BH21" s="143"/>
      <c r="BI21" s="89"/>
      <c r="BJ21" s="45"/>
      <c r="BK21" s="44"/>
      <c r="BL21" s="113">
        <f t="shared" si="26"/>
        <v>0</v>
      </c>
      <c r="BM21" s="114" t="e">
        <f t="shared" si="27"/>
        <v>#DIV/0!</v>
      </c>
      <c r="BN21" s="113">
        <f t="shared" si="28"/>
        <v>0</v>
      </c>
      <c r="BO21" s="115" t="e">
        <f t="shared" si="29"/>
        <v>#DIV/0!</v>
      </c>
      <c r="BP21" s="116">
        <f t="shared" si="41"/>
        <v>0</v>
      </c>
      <c r="BQ21" s="89"/>
      <c r="BR21" s="45"/>
      <c r="BS21" s="44"/>
      <c r="BT21" s="68">
        <f t="shared" si="30"/>
        <v>0</v>
      </c>
      <c r="BU21" s="69" t="e">
        <f t="shared" si="31"/>
        <v>#DIV/0!</v>
      </c>
      <c r="BV21" s="68">
        <f t="shared" si="32"/>
        <v>0</v>
      </c>
      <c r="BW21" s="69" t="e">
        <f t="shared" si="33"/>
        <v>#DIV/0!</v>
      </c>
      <c r="BX21" s="144"/>
      <c r="BY21" s="89"/>
      <c r="BZ21" s="45"/>
      <c r="CA21" s="44"/>
      <c r="CB21" s="125">
        <f t="shared" si="34"/>
        <v>0</v>
      </c>
      <c r="CC21" s="126" t="e">
        <f t="shared" si="35"/>
        <v>#DIV/0!</v>
      </c>
      <c r="CD21" s="125">
        <f t="shared" si="36"/>
        <v>0</v>
      </c>
      <c r="CE21" s="126" t="e">
        <f t="shared" si="37"/>
        <v>#DIV/0!</v>
      </c>
    </row>
    <row r="22" spans="1:83" x14ac:dyDescent="0.25">
      <c r="A22" s="1"/>
      <c r="B22" s="2"/>
      <c r="C22" s="2"/>
      <c r="D22" s="63"/>
      <c r="E22" s="60" t="e">
        <f>VLOOKUP(C22,Kilde!$D$2:$E$444,2)</f>
        <v>#N/A</v>
      </c>
      <c r="F22" s="3"/>
      <c r="G22" s="6"/>
      <c r="H22" s="5"/>
      <c r="I22" s="58">
        <f t="shared" si="0"/>
        <v>0</v>
      </c>
      <c r="J22" s="58">
        <f t="shared" si="1"/>
        <v>0</v>
      </c>
      <c r="K22" s="130"/>
      <c r="L22" s="142"/>
      <c r="M22" s="89"/>
      <c r="N22" s="45"/>
      <c r="O22" s="44"/>
      <c r="P22" s="68">
        <f t="shared" si="2"/>
        <v>0</v>
      </c>
      <c r="Q22" s="69" t="e">
        <f t="shared" si="3"/>
        <v>#DIV/0!</v>
      </c>
      <c r="R22" s="68">
        <f t="shared" si="4"/>
        <v>0</v>
      </c>
      <c r="S22" s="86" t="e">
        <f t="shared" si="5"/>
        <v>#DIV/0!</v>
      </c>
      <c r="T22" s="94">
        <f t="shared" si="6"/>
        <v>0</v>
      </c>
      <c r="U22" s="89"/>
      <c r="V22" s="45"/>
      <c r="W22" s="44"/>
      <c r="X22" s="68">
        <f t="shared" si="7"/>
        <v>0</v>
      </c>
      <c r="Y22" s="69" t="e">
        <f t="shared" si="8"/>
        <v>#DIV/0!</v>
      </c>
      <c r="Z22" s="68">
        <f t="shared" si="9"/>
        <v>0</v>
      </c>
      <c r="AA22" s="69" t="e">
        <f t="shared" si="10"/>
        <v>#DIV/0!</v>
      </c>
      <c r="AB22" s="143"/>
      <c r="AC22" s="2"/>
      <c r="AD22" s="45"/>
      <c r="AE22" s="44"/>
      <c r="AF22" s="113">
        <f t="shared" si="11"/>
        <v>0</v>
      </c>
      <c r="AG22" s="114" t="e">
        <f t="shared" si="12"/>
        <v>#DIV/0!</v>
      </c>
      <c r="AH22" s="113">
        <f t="shared" si="42"/>
        <v>0</v>
      </c>
      <c r="AI22" s="115" t="e">
        <f t="shared" si="38"/>
        <v>#DIV/0!</v>
      </c>
      <c r="AJ22" s="116">
        <f t="shared" si="39"/>
        <v>0</v>
      </c>
      <c r="AK22" s="89"/>
      <c r="AL22" s="45"/>
      <c r="AM22" s="44"/>
      <c r="AN22" s="68">
        <f t="shared" si="14"/>
        <v>0</v>
      </c>
      <c r="AO22" s="69" t="e">
        <f t="shared" si="15"/>
        <v>#DIV/0!</v>
      </c>
      <c r="AP22" s="68">
        <f t="shared" si="16"/>
        <v>0</v>
      </c>
      <c r="AQ22" s="69" t="e">
        <f t="shared" si="17"/>
        <v>#DIV/0!</v>
      </c>
      <c r="AR22" s="143"/>
      <c r="AS22" s="2"/>
      <c r="AT22" s="45"/>
      <c r="AU22" s="44"/>
      <c r="AV22" s="113">
        <f t="shared" si="18"/>
        <v>0</v>
      </c>
      <c r="AW22" s="114" t="e">
        <f t="shared" si="19"/>
        <v>#DIV/0!</v>
      </c>
      <c r="AX22" s="113">
        <f t="shared" si="20"/>
        <v>0</v>
      </c>
      <c r="AY22" s="115" t="e">
        <f t="shared" si="21"/>
        <v>#DIV/0!</v>
      </c>
      <c r="AZ22" s="116">
        <f t="shared" si="40"/>
        <v>0</v>
      </c>
      <c r="BA22" s="89"/>
      <c r="BB22" s="45"/>
      <c r="BC22" s="44"/>
      <c r="BD22" s="68">
        <f t="shared" si="22"/>
        <v>0</v>
      </c>
      <c r="BE22" s="69" t="e">
        <f t="shared" si="23"/>
        <v>#DIV/0!</v>
      </c>
      <c r="BF22" s="68">
        <f t="shared" si="24"/>
        <v>0</v>
      </c>
      <c r="BG22" s="69" t="e">
        <f t="shared" si="25"/>
        <v>#DIV/0!</v>
      </c>
      <c r="BH22" s="143"/>
      <c r="BI22" s="89"/>
      <c r="BJ22" s="45"/>
      <c r="BK22" s="44"/>
      <c r="BL22" s="113">
        <f t="shared" si="26"/>
        <v>0</v>
      </c>
      <c r="BM22" s="114" t="e">
        <f t="shared" si="27"/>
        <v>#DIV/0!</v>
      </c>
      <c r="BN22" s="113">
        <f t="shared" si="28"/>
        <v>0</v>
      </c>
      <c r="BO22" s="115" t="e">
        <f t="shared" si="29"/>
        <v>#DIV/0!</v>
      </c>
      <c r="BP22" s="116">
        <f t="shared" si="41"/>
        <v>0</v>
      </c>
      <c r="BQ22" s="89"/>
      <c r="BR22" s="45"/>
      <c r="BS22" s="44"/>
      <c r="BT22" s="68">
        <f t="shared" si="30"/>
        <v>0</v>
      </c>
      <c r="BU22" s="69" t="e">
        <f t="shared" si="31"/>
        <v>#DIV/0!</v>
      </c>
      <c r="BV22" s="68">
        <f t="shared" si="32"/>
        <v>0</v>
      </c>
      <c r="BW22" s="69" t="e">
        <f t="shared" si="33"/>
        <v>#DIV/0!</v>
      </c>
      <c r="BX22" s="144"/>
      <c r="BY22" s="89"/>
      <c r="BZ22" s="45"/>
      <c r="CA22" s="44"/>
      <c r="CB22" s="125">
        <f t="shared" si="34"/>
        <v>0</v>
      </c>
      <c r="CC22" s="126" t="e">
        <f t="shared" si="35"/>
        <v>#DIV/0!</v>
      </c>
      <c r="CD22" s="125">
        <f t="shared" si="36"/>
        <v>0</v>
      </c>
      <c r="CE22" s="126" t="e">
        <f t="shared" si="37"/>
        <v>#DIV/0!</v>
      </c>
    </row>
    <row r="23" spans="1:83" x14ac:dyDescent="0.25">
      <c r="A23" s="1"/>
      <c r="B23" s="2"/>
      <c r="C23" s="2"/>
      <c r="D23" s="63"/>
      <c r="E23" s="60" t="e">
        <f>VLOOKUP(C23,Kilde!$D$2:$E$444,2)</f>
        <v>#N/A</v>
      </c>
      <c r="F23" s="3"/>
      <c r="G23" s="6"/>
      <c r="H23" s="5"/>
      <c r="I23" s="58">
        <f t="shared" si="0"/>
        <v>0</v>
      </c>
      <c r="J23" s="58">
        <f t="shared" si="1"/>
        <v>0</v>
      </c>
      <c r="K23" s="130"/>
      <c r="L23" s="142"/>
      <c r="M23" s="89"/>
      <c r="N23" s="45"/>
      <c r="O23" s="44"/>
      <c r="P23" s="68">
        <f t="shared" si="2"/>
        <v>0</v>
      </c>
      <c r="Q23" s="69" t="e">
        <f t="shared" si="3"/>
        <v>#DIV/0!</v>
      </c>
      <c r="R23" s="68">
        <f t="shared" si="4"/>
        <v>0</v>
      </c>
      <c r="S23" s="86" t="e">
        <f t="shared" si="5"/>
        <v>#DIV/0!</v>
      </c>
      <c r="T23" s="94">
        <f t="shared" si="6"/>
        <v>0</v>
      </c>
      <c r="U23" s="89"/>
      <c r="V23" s="45"/>
      <c r="W23" s="44"/>
      <c r="X23" s="68">
        <f t="shared" si="7"/>
        <v>0</v>
      </c>
      <c r="Y23" s="69" t="e">
        <f t="shared" si="8"/>
        <v>#DIV/0!</v>
      </c>
      <c r="Z23" s="68">
        <f t="shared" si="9"/>
        <v>0</v>
      </c>
      <c r="AA23" s="69" t="e">
        <f t="shared" si="10"/>
        <v>#DIV/0!</v>
      </c>
      <c r="AB23" s="143"/>
      <c r="AC23" s="2"/>
      <c r="AD23" s="45"/>
      <c r="AE23" s="44"/>
      <c r="AF23" s="113">
        <f t="shared" si="11"/>
        <v>0</v>
      </c>
      <c r="AG23" s="114" t="e">
        <f t="shared" si="12"/>
        <v>#DIV/0!</v>
      </c>
      <c r="AH23" s="113">
        <f t="shared" si="42"/>
        <v>0</v>
      </c>
      <c r="AI23" s="115" t="e">
        <f t="shared" si="38"/>
        <v>#DIV/0!</v>
      </c>
      <c r="AJ23" s="116">
        <f t="shared" si="39"/>
        <v>0</v>
      </c>
      <c r="AK23" s="89"/>
      <c r="AL23" s="45"/>
      <c r="AM23" s="44"/>
      <c r="AN23" s="68">
        <f t="shared" si="14"/>
        <v>0</v>
      </c>
      <c r="AO23" s="69" t="e">
        <f t="shared" si="15"/>
        <v>#DIV/0!</v>
      </c>
      <c r="AP23" s="68">
        <f t="shared" si="16"/>
        <v>0</v>
      </c>
      <c r="AQ23" s="69" t="e">
        <f t="shared" si="17"/>
        <v>#DIV/0!</v>
      </c>
      <c r="AR23" s="143"/>
      <c r="AS23" s="2"/>
      <c r="AT23" s="45"/>
      <c r="AU23" s="44"/>
      <c r="AV23" s="113">
        <f t="shared" si="18"/>
        <v>0</v>
      </c>
      <c r="AW23" s="114" t="e">
        <f t="shared" si="19"/>
        <v>#DIV/0!</v>
      </c>
      <c r="AX23" s="113">
        <f t="shared" si="20"/>
        <v>0</v>
      </c>
      <c r="AY23" s="115" t="e">
        <f t="shared" si="21"/>
        <v>#DIV/0!</v>
      </c>
      <c r="AZ23" s="116">
        <f t="shared" si="40"/>
        <v>0</v>
      </c>
      <c r="BA23" s="89"/>
      <c r="BB23" s="45"/>
      <c r="BC23" s="44"/>
      <c r="BD23" s="68">
        <f t="shared" si="22"/>
        <v>0</v>
      </c>
      <c r="BE23" s="69" t="e">
        <f t="shared" si="23"/>
        <v>#DIV/0!</v>
      </c>
      <c r="BF23" s="68">
        <f t="shared" si="24"/>
        <v>0</v>
      </c>
      <c r="BG23" s="69" t="e">
        <f t="shared" si="25"/>
        <v>#DIV/0!</v>
      </c>
      <c r="BH23" s="143"/>
      <c r="BI23" s="89"/>
      <c r="BJ23" s="45"/>
      <c r="BK23" s="44"/>
      <c r="BL23" s="113">
        <f t="shared" si="26"/>
        <v>0</v>
      </c>
      <c r="BM23" s="114" t="e">
        <f t="shared" si="27"/>
        <v>#DIV/0!</v>
      </c>
      <c r="BN23" s="113">
        <f t="shared" si="28"/>
        <v>0</v>
      </c>
      <c r="BO23" s="115" t="e">
        <f t="shared" si="29"/>
        <v>#DIV/0!</v>
      </c>
      <c r="BP23" s="116">
        <f t="shared" si="41"/>
        <v>0</v>
      </c>
      <c r="BQ23" s="89"/>
      <c r="BR23" s="45"/>
      <c r="BS23" s="44"/>
      <c r="BT23" s="68">
        <f t="shared" si="30"/>
        <v>0</v>
      </c>
      <c r="BU23" s="69" t="e">
        <f t="shared" si="31"/>
        <v>#DIV/0!</v>
      </c>
      <c r="BV23" s="68">
        <f t="shared" si="32"/>
        <v>0</v>
      </c>
      <c r="BW23" s="69" t="e">
        <f t="shared" si="33"/>
        <v>#DIV/0!</v>
      </c>
      <c r="BX23" s="144"/>
      <c r="BY23" s="89"/>
      <c r="BZ23" s="45"/>
      <c r="CA23" s="44"/>
      <c r="CB23" s="125">
        <f t="shared" si="34"/>
        <v>0</v>
      </c>
      <c r="CC23" s="126" t="e">
        <f t="shared" si="35"/>
        <v>#DIV/0!</v>
      </c>
      <c r="CD23" s="125">
        <f t="shared" si="36"/>
        <v>0</v>
      </c>
      <c r="CE23" s="126" t="e">
        <f t="shared" si="37"/>
        <v>#DIV/0!</v>
      </c>
    </row>
    <row r="24" spans="1:83" x14ac:dyDescent="0.25">
      <c r="A24" s="1"/>
      <c r="B24" s="2"/>
      <c r="C24" s="2"/>
      <c r="D24" s="63"/>
      <c r="E24" s="60" t="e">
        <f>VLOOKUP(C24,Kilde!$D$2:$E$444,2)</f>
        <v>#N/A</v>
      </c>
      <c r="F24" s="3"/>
      <c r="G24" s="6"/>
      <c r="H24" s="5"/>
      <c r="I24" s="58">
        <f t="shared" si="0"/>
        <v>0</v>
      </c>
      <c r="J24" s="58">
        <f t="shared" si="1"/>
        <v>0</v>
      </c>
      <c r="K24" s="130"/>
      <c r="L24" s="142"/>
      <c r="M24" s="89"/>
      <c r="N24" s="45"/>
      <c r="O24" s="44"/>
      <c r="P24" s="68">
        <f t="shared" si="2"/>
        <v>0</v>
      </c>
      <c r="Q24" s="69" t="e">
        <f t="shared" si="3"/>
        <v>#DIV/0!</v>
      </c>
      <c r="R24" s="68">
        <f t="shared" si="4"/>
        <v>0</v>
      </c>
      <c r="S24" s="86" t="e">
        <f t="shared" si="5"/>
        <v>#DIV/0!</v>
      </c>
      <c r="T24" s="94">
        <f t="shared" si="6"/>
        <v>0</v>
      </c>
      <c r="U24" s="89"/>
      <c r="V24" s="45"/>
      <c r="W24" s="44"/>
      <c r="X24" s="68">
        <f t="shared" si="7"/>
        <v>0</v>
      </c>
      <c r="Y24" s="69" t="e">
        <f t="shared" si="8"/>
        <v>#DIV/0!</v>
      </c>
      <c r="Z24" s="68">
        <f t="shared" si="9"/>
        <v>0</v>
      </c>
      <c r="AA24" s="69" t="e">
        <f t="shared" si="10"/>
        <v>#DIV/0!</v>
      </c>
      <c r="AB24" s="143"/>
      <c r="AC24" s="2"/>
      <c r="AD24" s="45"/>
      <c r="AE24" s="44"/>
      <c r="AF24" s="113">
        <f t="shared" si="11"/>
        <v>0</v>
      </c>
      <c r="AG24" s="114" t="e">
        <f t="shared" si="12"/>
        <v>#DIV/0!</v>
      </c>
      <c r="AH24" s="113">
        <f t="shared" si="42"/>
        <v>0</v>
      </c>
      <c r="AI24" s="115" t="e">
        <f t="shared" si="38"/>
        <v>#DIV/0!</v>
      </c>
      <c r="AJ24" s="116">
        <f t="shared" si="39"/>
        <v>0</v>
      </c>
      <c r="AK24" s="89"/>
      <c r="AL24" s="45"/>
      <c r="AM24" s="44"/>
      <c r="AN24" s="68">
        <f t="shared" si="14"/>
        <v>0</v>
      </c>
      <c r="AO24" s="69" t="e">
        <f t="shared" si="15"/>
        <v>#DIV/0!</v>
      </c>
      <c r="AP24" s="68">
        <f t="shared" si="16"/>
        <v>0</v>
      </c>
      <c r="AQ24" s="69" t="e">
        <f t="shared" si="17"/>
        <v>#DIV/0!</v>
      </c>
      <c r="AR24" s="143"/>
      <c r="AS24" s="2"/>
      <c r="AT24" s="45"/>
      <c r="AU24" s="44"/>
      <c r="AV24" s="113">
        <f t="shared" si="18"/>
        <v>0</v>
      </c>
      <c r="AW24" s="114" t="e">
        <f t="shared" si="19"/>
        <v>#DIV/0!</v>
      </c>
      <c r="AX24" s="113">
        <f t="shared" si="20"/>
        <v>0</v>
      </c>
      <c r="AY24" s="115" t="e">
        <f t="shared" si="21"/>
        <v>#DIV/0!</v>
      </c>
      <c r="AZ24" s="116">
        <f t="shared" si="40"/>
        <v>0</v>
      </c>
      <c r="BA24" s="89"/>
      <c r="BB24" s="45"/>
      <c r="BC24" s="44"/>
      <c r="BD24" s="68">
        <f t="shared" si="22"/>
        <v>0</v>
      </c>
      <c r="BE24" s="69" t="e">
        <f t="shared" si="23"/>
        <v>#DIV/0!</v>
      </c>
      <c r="BF24" s="68">
        <f t="shared" si="24"/>
        <v>0</v>
      </c>
      <c r="BG24" s="69" t="e">
        <f t="shared" si="25"/>
        <v>#DIV/0!</v>
      </c>
      <c r="BH24" s="143"/>
      <c r="BI24" s="89"/>
      <c r="BJ24" s="45"/>
      <c r="BK24" s="44"/>
      <c r="BL24" s="113">
        <f t="shared" si="26"/>
        <v>0</v>
      </c>
      <c r="BM24" s="114" t="e">
        <f t="shared" si="27"/>
        <v>#DIV/0!</v>
      </c>
      <c r="BN24" s="113">
        <f t="shared" si="28"/>
        <v>0</v>
      </c>
      <c r="BO24" s="115" t="e">
        <f t="shared" si="29"/>
        <v>#DIV/0!</v>
      </c>
      <c r="BP24" s="116">
        <f t="shared" si="41"/>
        <v>0</v>
      </c>
      <c r="BQ24" s="89"/>
      <c r="BR24" s="45"/>
      <c r="BS24" s="44"/>
      <c r="BT24" s="68">
        <f t="shared" si="30"/>
        <v>0</v>
      </c>
      <c r="BU24" s="69" t="e">
        <f t="shared" si="31"/>
        <v>#DIV/0!</v>
      </c>
      <c r="BV24" s="68">
        <f t="shared" si="32"/>
        <v>0</v>
      </c>
      <c r="BW24" s="69" t="e">
        <f t="shared" si="33"/>
        <v>#DIV/0!</v>
      </c>
      <c r="BX24" s="144"/>
      <c r="BY24" s="89"/>
      <c r="BZ24" s="45"/>
      <c r="CA24" s="44"/>
      <c r="CB24" s="125">
        <f t="shared" si="34"/>
        <v>0</v>
      </c>
      <c r="CC24" s="126" t="e">
        <f t="shared" si="35"/>
        <v>#DIV/0!</v>
      </c>
      <c r="CD24" s="125">
        <f t="shared" si="36"/>
        <v>0</v>
      </c>
      <c r="CE24" s="126" t="e">
        <f t="shared" si="37"/>
        <v>#DIV/0!</v>
      </c>
    </row>
    <row r="25" spans="1:83" x14ac:dyDescent="0.25">
      <c r="A25" s="1"/>
      <c r="B25" s="2"/>
      <c r="C25" s="2"/>
      <c r="D25" s="63"/>
      <c r="E25" s="60" t="e">
        <f>VLOOKUP(C25,Kilde!$D$2:$E$444,2)</f>
        <v>#N/A</v>
      </c>
      <c r="F25" s="3"/>
      <c r="G25" s="6"/>
      <c r="H25" s="5"/>
      <c r="I25" s="58">
        <f t="shared" si="0"/>
        <v>0</v>
      </c>
      <c r="J25" s="58">
        <f t="shared" si="1"/>
        <v>0</v>
      </c>
      <c r="K25" s="130"/>
      <c r="L25" s="142"/>
      <c r="M25" s="89"/>
      <c r="N25" s="45"/>
      <c r="O25" s="44"/>
      <c r="P25" s="68">
        <f t="shared" si="2"/>
        <v>0</v>
      </c>
      <c r="Q25" s="69" t="e">
        <f t="shared" si="3"/>
        <v>#DIV/0!</v>
      </c>
      <c r="R25" s="68">
        <f t="shared" si="4"/>
        <v>0</v>
      </c>
      <c r="S25" s="86" t="e">
        <f t="shared" si="5"/>
        <v>#DIV/0!</v>
      </c>
      <c r="T25" s="94">
        <f t="shared" si="6"/>
        <v>0</v>
      </c>
      <c r="U25" s="89"/>
      <c r="V25" s="45"/>
      <c r="W25" s="44"/>
      <c r="X25" s="68">
        <f t="shared" si="7"/>
        <v>0</v>
      </c>
      <c r="Y25" s="69" t="e">
        <f t="shared" si="8"/>
        <v>#DIV/0!</v>
      </c>
      <c r="Z25" s="68">
        <f t="shared" si="9"/>
        <v>0</v>
      </c>
      <c r="AA25" s="69" t="e">
        <f t="shared" si="10"/>
        <v>#DIV/0!</v>
      </c>
      <c r="AB25" s="143"/>
      <c r="AC25" s="2"/>
      <c r="AD25" s="45"/>
      <c r="AE25" s="44"/>
      <c r="AF25" s="113">
        <f t="shared" si="11"/>
        <v>0</v>
      </c>
      <c r="AG25" s="114" t="e">
        <f t="shared" si="12"/>
        <v>#DIV/0!</v>
      </c>
      <c r="AH25" s="113">
        <f t="shared" si="42"/>
        <v>0</v>
      </c>
      <c r="AI25" s="115" t="e">
        <f t="shared" si="38"/>
        <v>#DIV/0!</v>
      </c>
      <c r="AJ25" s="116">
        <f t="shared" si="39"/>
        <v>0</v>
      </c>
      <c r="AK25" s="89"/>
      <c r="AL25" s="45"/>
      <c r="AM25" s="44"/>
      <c r="AN25" s="68">
        <f t="shared" si="14"/>
        <v>0</v>
      </c>
      <c r="AO25" s="69" t="e">
        <f t="shared" si="15"/>
        <v>#DIV/0!</v>
      </c>
      <c r="AP25" s="68">
        <f t="shared" si="16"/>
        <v>0</v>
      </c>
      <c r="AQ25" s="69" t="e">
        <f t="shared" si="17"/>
        <v>#DIV/0!</v>
      </c>
      <c r="AR25" s="143"/>
      <c r="AS25" s="2"/>
      <c r="AT25" s="45"/>
      <c r="AU25" s="44"/>
      <c r="AV25" s="113">
        <f t="shared" si="18"/>
        <v>0</v>
      </c>
      <c r="AW25" s="114" t="e">
        <f t="shared" si="19"/>
        <v>#DIV/0!</v>
      </c>
      <c r="AX25" s="113">
        <f t="shared" si="20"/>
        <v>0</v>
      </c>
      <c r="AY25" s="115" t="e">
        <f t="shared" si="21"/>
        <v>#DIV/0!</v>
      </c>
      <c r="AZ25" s="116">
        <f t="shared" si="40"/>
        <v>0</v>
      </c>
      <c r="BA25" s="89"/>
      <c r="BB25" s="45"/>
      <c r="BC25" s="44"/>
      <c r="BD25" s="68">
        <f t="shared" si="22"/>
        <v>0</v>
      </c>
      <c r="BE25" s="69" t="e">
        <f t="shared" si="23"/>
        <v>#DIV/0!</v>
      </c>
      <c r="BF25" s="68">
        <f t="shared" si="24"/>
        <v>0</v>
      </c>
      <c r="BG25" s="69" t="e">
        <f t="shared" si="25"/>
        <v>#DIV/0!</v>
      </c>
      <c r="BH25" s="143"/>
      <c r="BI25" s="89"/>
      <c r="BJ25" s="45"/>
      <c r="BK25" s="44"/>
      <c r="BL25" s="113">
        <f t="shared" si="26"/>
        <v>0</v>
      </c>
      <c r="BM25" s="114" t="e">
        <f t="shared" si="27"/>
        <v>#DIV/0!</v>
      </c>
      <c r="BN25" s="113">
        <f t="shared" si="28"/>
        <v>0</v>
      </c>
      <c r="BO25" s="115" t="e">
        <f t="shared" si="29"/>
        <v>#DIV/0!</v>
      </c>
      <c r="BP25" s="116">
        <f t="shared" si="41"/>
        <v>0</v>
      </c>
      <c r="BQ25" s="89"/>
      <c r="BR25" s="45"/>
      <c r="BS25" s="44"/>
      <c r="BT25" s="68">
        <f t="shared" si="30"/>
        <v>0</v>
      </c>
      <c r="BU25" s="69" t="e">
        <f t="shared" si="31"/>
        <v>#DIV/0!</v>
      </c>
      <c r="BV25" s="68">
        <f t="shared" si="32"/>
        <v>0</v>
      </c>
      <c r="BW25" s="69" t="e">
        <f t="shared" si="33"/>
        <v>#DIV/0!</v>
      </c>
      <c r="BX25" s="144"/>
      <c r="BY25" s="89"/>
      <c r="BZ25" s="45"/>
      <c r="CA25" s="44"/>
      <c r="CB25" s="125">
        <f t="shared" si="34"/>
        <v>0</v>
      </c>
      <c r="CC25" s="126" t="e">
        <f t="shared" si="35"/>
        <v>#DIV/0!</v>
      </c>
      <c r="CD25" s="125">
        <f t="shared" si="36"/>
        <v>0</v>
      </c>
      <c r="CE25" s="126" t="e">
        <f t="shared" si="37"/>
        <v>#DIV/0!</v>
      </c>
    </row>
    <row r="26" spans="1:83" x14ac:dyDescent="0.25">
      <c r="A26" s="1"/>
      <c r="B26" s="2"/>
      <c r="C26" s="2"/>
      <c r="D26" s="63"/>
      <c r="E26" s="60" t="e">
        <f>VLOOKUP(C26,Kilde!$D$2:$E$444,2)</f>
        <v>#N/A</v>
      </c>
      <c r="F26" s="3"/>
      <c r="G26" s="6"/>
      <c r="H26" s="5"/>
      <c r="I26" s="58">
        <f t="shared" si="0"/>
        <v>0</v>
      </c>
      <c r="J26" s="58">
        <f t="shared" si="1"/>
        <v>0</v>
      </c>
      <c r="K26" s="130"/>
      <c r="L26" s="142"/>
      <c r="M26" s="89"/>
      <c r="N26" s="45"/>
      <c r="O26" s="44"/>
      <c r="P26" s="68">
        <f t="shared" si="2"/>
        <v>0</v>
      </c>
      <c r="Q26" s="69" t="e">
        <f t="shared" si="3"/>
        <v>#DIV/0!</v>
      </c>
      <c r="R26" s="68">
        <f t="shared" si="4"/>
        <v>0</v>
      </c>
      <c r="S26" s="86" t="e">
        <f t="shared" si="5"/>
        <v>#DIV/0!</v>
      </c>
      <c r="T26" s="94">
        <f t="shared" si="6"/>
        <v>0</v>
      </c>
      <c r="U26" s="89"/>
      <c r="V26" s="45"/>
      <c r="W26" s="44"/>
      <c r="X26" s="68">
        <f t="shared" si="7"/>
        <v>0</v>
      </c>
      <c r="Y26" s="69" t="e">
        <f t="shared" si="8"/>
        <v>#DIV/0!</v>
      </c>
      <c r="Z26" s="68">
        <f t="shared" si="9"/>
        <v>0</v>
      </c>
      <c r="AA26" s="69" t="e">
        <f t="shared" si="10"/>
        <v>#DIV/0!</v>
      </c>
      <c r="AB26" s="143"/>
      <c r="AC26" s="2"/>
      <c r="AD26" s="45"/>
      <c r="AE26" s="44"/>
      <c r="AF26" s="113">
        <f t="shared" si="11"/>
        <v>0</v>
      </c>
      <c r="AG26" s="114" t="e">
        <f t="shared" si="12"/>
        <v>#DIV/0!</v>
      </c>
      <c r="AH26" s="113">
        <f t="shared" si="42"/>
        <v>0</v>
      </c>
      <c r="AI26" s="115" t="e">
        <f t="shared" si="38"/>
        <v>#DIV/0!</v>
      </c>
      <c r="AJ26" s="116">
        <f t="shared" si="39"/>
        <v>0</v>
      </c>
      <c r="AK26" s="89"/>
      <c r="AL26" s="45"/>
      <c r="AM26" s="44"/>
      <c r="AN26" s="68">
        <f t="shared" si="14"/>
        <v>0</v>
      </c>
      <c r="AO26" s="69" t="e">
        <f t="shared" si="15"/>
        <v>#DIV/0!</v>
      </c>
      <c r="AP26" s="68">
        <f t="shared" si="16"/>
        <v>0</v>
      </c>
      <c r="AQ26" s="69" t="e">
        <f t="shared" si="17"/>
        <v>#DIV/0!</v>
      </c>
      <c r="AR26" s="143"/>
      <c r="AS26" s="2"/>
      <c r="AT26" s="45"/>
      <c r="AU26" s="44"/>
      <c r="AV26" s="113">
        <f t="shared" si="18"/>
        <v>0</v>
      </c>
      <c r="AW26" s="114" t="e">
        <f t="shared" si="19"/>
        <v>#DIV/0!</v>
      </c>
      <c r="AX26" s="113">
        <f t="shared" si="20"/>
        <v>0</v>
      </c>
      <c r="AY26" s="115" t="e">
        <f t="shared" si="21"/>
        <v>#DIV/0!</v>
      </c>
      <c r="AZ26" s="116">
        <f t="shared" si="40"/>
        <v>0</v>
      </c>
      <c r="BA26" s="89"/>
      <c r="BB26" s="45"/>
      <c r="BC26" s="44"/>
      <c r="BD26" s="68">
        <f t="shared" si="22"/>
        <v>0</v>
      </c>
      <c r="BE26" s="69" t="e">
        <f t="shared" si="23"/>
        <v>#DIV/0!</v>
      </c>
      <c r="BF26" s="68">
        <f t="shared" si="24"/>
        <v>0</v>
      </c>
      <c r="BG26" s="69" t="e">
        <f t="shared" si="25"/>
        <v>#DIV/0!</v>
      </c>
      <c r="BH26" s="143"/>
      <c r="BI26" s="89"/>
      <c r="BJ26" s="45"/>
      <c r="BK26" s="44"/>
      <c r="BL26" s="113">
        <f t="shared" si="26"/>
        <v>0</v>
      </c>
      <c r="BM26" s="114" t="e">
        <f t="shared" si="27"/>
        <v>#DIV/0!</v>
      </c>
      <c r="BN26" s="113">
        <f t="shared" si="28"/>
        <v>0</v>
      </c>
      <c r="BO26" s="115" t="e">
        <f t="shared" si="29"/>
        <v>#DIV/0!</v>
      </c>
      <c r="BP26" s="116">
        <f t="shared" si="41"/>
        <v>0</v>
      </c>
      <c r="BQ26" s="89"/>
      <c r="BR26" s="45"/>
      <c r="BS26" s="44"/>
      <c r="BT26" s="68">
        <f t="shared" si="30"/>
        <v>0</v>
      </c>
      <c r="BU26" s="69" t="e">
        <f t="shared" si="31"/>
        <v>#DIV/0!</v>
      </c>
      <c r="BV26" s="68">
        <f t="shared" si="32"/>
        <v>0</v>
      </c>
      <c r="BW26" s="69" t="e">
        <f t="shared" si="33"/>
        <v>#DIV/0!</v>
      </c>
      <c r="BX26" s="144"/>
      <c r="BY26" s="89"/>
      <c r="BZ26" s="45"/>
      <c r="CA26" s="44"/>
      <c r="CB26" s="125">
        <f t="shared" si="34"/>
        <v>0</v>
      </c>
      <c r="CC26" s="126" t="e">
        <f t="shared" si="35"/>
        <v>#DIV/0!</v>
      </c>
      <c r="CD26" s="125">
        <f t="shared" si="36"/>
        <v>0</v>
      </c>
      <c r="CE26" s="126" t="e">
        <f t="shared" si="37"/>
        <v>#DIV/0!</v>
      </c>
    </row>
    <row r="27" spans="1:83" x14ac:dyDescent="0.25">
      <c r="A27" s="1"/>
      <c r="B27" s="2"/>
      <c r="C27" s="2"/>
      <c r="D27" s="63"/>
      <c r="E27" s="60" t="e">
        <f>VLOOKUP(C27,Kilde!$D$2:$E$444,2)</f>
        <v>#N/A</v>
      </c>
      <c r="F27" s="3"/>
      <c r="G27" s="6"/>
      <c r="H27" s="5"/>
      <c r="I27" s="58">
        <f t="shared" si="0"/>
        <v>0</v>
      </c>
      <c r="J27" s="58">
        <f t="shared" si="1"/>
        <v>0</v>
      </c>
      <c r="K27" s="130"/>
      <c r="L27" s="142"/>
      <c r="M27" s="89"/>
      <c r="N27" s="45"/>
      <c r="O27" s="44"/>
      <c r="P27" s="68">
        <f t="shared" si="2"/>
        <v>0</v>
      </c>
      <c r="Q27" s="69" t="e">
        <f t="shared" si="3"/>
        <v>#DIV/0!</v>
      </c>
      <c r="R27" s="68">
        <f t="shared" si="4"/>
        <v>0</v>
      </c>
      <c r="S27" s="86" t="e">
        <f t="shared" si="5"/>
        <v>#DIV/0!</v>
      </c>
      <c r="T27" s="94">
        <f t="shared" si="6"/>
        <v>0</v>
      </c>
      <c r="U27" s="89"/>
      <c r="V27" s="45"/>
      <c r="W27" s="44"/>
      <c r="X27" s="68">
        <f t="shared" si="7"/>
        <v>0</v>
      </c>
      <c r="Y27" s="69" t="e">
        <f t="shared" si="8"/>
        <v>#DIV/0!</v>
      </c>
      <c r="Z27" s="68">
        <f t="shared" si="9"/>
        <v>0</v>
      </c>
      <c r="AA27" s="69" t="e">
        <f t="shared" si="10"/>
        <v>#DIV/0!</v>
      </c>
      <c r="AB27" s="143"/>
      <c r="AC27" s="2"/>
      <c r="AD27" s="45"/>
      <c r="AE27" s="44"/>
      <c r="AF27" s="113">
        <f t="shared" si="11"/>
        <v>0</v>
      </c>
      <c r="AG27" s="114" t="e">
        <f t="shared" si="12"/>
        <v>#DIV/0!</v>
      </c>
      <c r="AH27" s="113">
        <f t="shared" si="42"/>
        <v>0</v>
      </c>
      <c r="AI27" s="115" t="e">
        <f t="shared" si="38"/>
        <v>#DIV/0!</v>
      </c>
      <c r="AJ27" s="116">
        <f t="shared" si="39"/>
        <v>0</v>
      </c>
      <c r="AK27" s="89"/>
      <c r="AL27" s="45"/>
      <c r="AM27" s="44"/>
      <c r="AN27" s="68">
        <f t="shared" si="14"/>
        <v>0</v>
      </c>
      <c r="AO27" s="69" t="e">
        <f t="shared" si="15"/>
        <v>#DIV/0!</v>
      </c>
      <c r="AP27" s="68">
        <f t="shared" si="16"/>
        <v>0</v>
      </c>
      <c r="AQ27" s="69" t="e">
        <f t="shared" si="17"/>
        <v>#DIV/0!</v>
      </c>
      <c r="AR27" s="143"/>
      <c r="AS27" s="2"/>
      <c r="AT27" s="45"/>
      <c r="AU27" s="44"/>
      <c r="AV27" s="113">
        <f t="shared" si="18"/>
        <v>0</v>
      </c>
      <c r="AW27" s="114" t="e">
        <f t="shared" si="19"/>
        <v>#DIV/0!</v>
      </c>
      <c r="AX27" s="113">
        <f t="shared" si="20"/>
        <v>0</v>
      </c>
      <c r="AY27" s="115" t="e">
        <f t="shared" si="21"/>
        <v>#DIV/0!</v>
      </c>
      <c r="AZ27" s="116">
        <f t="shared" si="40"/>
        <v>0</v>
      </c>
      <c r="BA27" s="89"/>
      <c r="BB27" s="45"/>
      <c r="BC27" s="44"/>
      <c r="BD27" s="68">
        <f t="shared" si="22"/>
        <v>0</v>
      </c>
      <c r="BE27" s="69" t="e">
        <f t="shared" si="23"/>
        <v>#DIV/0!</v>
      </c>
      <c r="BF27" s="68">
        <f t="shared" si="24"/>
        <v>0</v>
      </c>
      <c r="BG27" s="69" t="e">
        <f t="shared" si="25"/>
        <v>#DIV/0!</v>
      </c>
      <c r="BH27" s="143"/>
      <c r="BI27" s="89"/>
      <c r="BJ27" s="45"/>
      <c r="BK27" s="44"/>
      <c r="BL27" s="113">
        <f t="shared" si="26"/>
        <v>0</v>
      </c>
      <c r="BM27" s="114" t="e">
        <f t="shared" si="27"/>
        <v>#DIV/0!</v>
      </c>
      <c r="BN27" s="113">
        <f t="shared" si="28"/>
        <v>0</v>
      </c>
      <c r="BO27" s="115" t="e">
        <f t="shared" si="29"/>
        <v>#DIV/0!</v>
      </c>
      <c r="BP27" s="116">
        <f t="shared" si="41"/>
        <v>0</v>
      </c>
      <c r="BQ27" s="89"/>
      <c r="BR27" s="45"/>
      <c r="BS27" s="44"/>
      <c r="BT27" s="68">
        <f t="shared" si="30"/>
        <v>0</v>
      </c>
      <c r="BU27" s="69" t="e">
        <f t="shared" si="31"/>
        <v>#DIV/0!</v>
      </c>
      <c r="BV27" s="68">
        <f t="shared" si="32"/>
        <v>0</v>
      </c>
      <c r="BW27" s="69" t="e">
        <f t="shared" si="33"/>
        <v>#DIV/0!</v>
      </c>
      <c r="BX27" s="144"/>
      <c r="BY27" s="89"/>
      <c r="BZ27" s="45"/>
      <c r="CA27" s="44"/>
      <c r="CB27" s="125">
        <f t="shared" si="34"/>
        <v>0</v>
      </c>
      <c r="CC27" s="126" t="e">
        <f t="shared" si="35"/>
        <v>#DIV/0!</v>
      </c>
      <c r="CD27" s="125">
        <f t="shared" si="36"/>
        <v>0</v>
      </c>
      <c r="CE27" s="126" t="e">
        <f t="shared" si="37"/>
        <v>#DIV/0!</v>
      </c>
    </row>
    <row r="28" spans="1:83" x14ac:dyDescent="0.25">
      <c r="A28" s="1"/>
      <c r="B28" s="2"/>
      <c r="C28" s="2"/>
      <c r="D28" s="63"/>
      <c r="E28" s="60" t="e">
        <f>VLOOKUP(C28,Kilde!$D$2:$E$444,2)</f>
        <v>#N/A</v>
      </c>
      <c r="F28" s="3"/>
      <c r="G28" s="6"/>
      <c r="H28" s="5"/>
      <c r="I28" s="58">
        <f t="shared" si="0"/>
        <v>0</v>
      </c>
      <c r="J28" s="58">
        <f t="shared" si="1"/>
        <v>0</v>
      </c>
      <c r="K28" s="130"/>
      <c r="L28" s="142"/>
      <c r="M28" s="89"/>
      <c r="N28" s="45"/>
      <c r="O28" s="44"/>
      <c r="P28" s="68">
        <f t="shared" si="2"/>
        <v>0</v>
      </c>
      <c r="Q28" s="69" t="e">
        <f t="shared" si="3"/>
        <v>#DIV/0!</v>
      </c>
      <c r="R28" s="68">
        <f t="shared" si="4"/>
        <v>0</v>
      </c>
      <c r="S28" s="86" t="e">
        <f t="shared" si="5"/>
        <v>#DIV/0!</v>
      </c>
      <c r="T28" s="94">
        <f t="shared" si="6"/>
        <v>0</v>
      </c>
      <c r="U28" s="89"/>
      <c r="V28" s="45"/>
      <c r="W28" s="44"/>
      <c r="X28" s="68">
        <f t="shared" si="7"/>
        <v>0</v>
      </c>
      <c r="Y28" s="69" t="e">
        <f t="shared" si="8"/>
        <v>#DIV/0!</v>
      </c>
      <c r="Z28" s="68">
        <f t="shared" si="9"/>
        <v>0</v>
      </c>
      <c r="AA28" s="69" t="e">
        <f t="shared" si="10"/>
        <v>#DIV/0!</v>
      </c>
      <c r="AB28" s="143"/>
      <c r="AC28" s="2"/>
      <c r="AD28" s="45"/>
      <c r="AE28" s="44"/>
      <c r="AF28" s="113">
        <f t="shared" si="11"/>
        <v>0</v>
      </c>
      <c r="AG28" s="114" t="e">
        <f t="shared" si="12"/>
        <v>#DIV/0!</v>
      </c>
      <c r="AH28" s="113">
        <f t="shared" si="42"/>
        <v>0</v>
      </c>
      <c r="AI28" s="115" t="e">
        <f t="shared" si="38"/>
        <v>#DIV/0!</v>
      </c>
      <c r="AJ28" s="116">
        <f t="shared" si="39"/>
        <v>0</v>
      </c>
      <c r="AK28" s="89"/>
      <c r="AL28" s="45"/>
      <c r="AM28" s="44"/>
      <c r="AN28" s="68">
        <f t="shared" si="14"/>
        <v>0</v>
      </c>
      <c r="AO28" s="69" t="e">
        <f t="shared" si="15"/>
        <v>#DIV/0!</v>
      </c>
      <c r="AP28" s="68">
        <f t="shared" si="16"/>
        <v>0</v>
      </c>
      <c r="AQ28" s="69" t="e">
        <f t="shared" si="17"/>
        <v>#DIV/0!</v>
      </c>
      <c r="AR28" s="143"/>
      <c r="AS28" s="2"/>
      <c r="AT28" s="45"/>
      <c r="AU28" s="44"/>
      <c r="AV28" s="113">
        <f t="shared" si="18"/>
        <v>0</v>
      </c>
      <c r="AW28" s="114" t="e">
        <f t="shared" si="19"/>
        <v>#DIV/0!</v>
      </c>
      <c r="AX28" s="113">
        <f t="shared" si="20"/>
        <v>0</v>
      </c>
      <c r="AY28" s="115" t="e">
        <f t="shared" si="21"/>
        <v>#DIV/0!</v>
      </c>
      <c r="AZ28" s="116">
        <f t="shared" si="40"/>
        <v>0</v>
      </c>
      <c r="BA28" s="89"/>
      <c r="BB28" s="45"/>
      <c r="BC28" s="44"/>
      <c r="BD28" s="68">
        <f t="shared" si="22"/>
        <v>0</v>
      </c>
      <c r="BE28" s="69" t="e">
        <f t="shared" si="23"/>
        <v>#DIV/0!</v>
      </c>
      <c r="BF28" s="68">
        <f t="shared" si="24"/>
        <v>0</v>
      </c>
      <c r="BG28" s="69" t="e">
        <f t="shared" si="25"/>
        <v>#DIV/0!</v>
      </c>
      <c r="BH28" s="143"/>
      <c r="BI28" s="89"/>
      <c r="BJ28" s="45"/>
      <c r="BK28" s="44"/>
      <c r="BL28" s="113">
        <f t="shared" si="26"/>
        <v>0</v>
      </c>
      <c r="BM28" s="114" t="e">
        <f t="shared" si="27"/>
        <v>#DIV/0!</v>
      </c>
      <c r="BN28" s="113">
        <f t="shared" si="28"/>
        <v>0</v>
      </c>
      <c r="BO28" s="115" t="e">
        <f t="shared" si="29"/>
        <v>#DIV/0!</v>
      </c>
      <c r="BP28" s="116">
        <f t="shared" si="41"/>
        <v>0</v>
      </c>
      <c r="BQ28" s="89"/>
      <c r="BR28" s="45"/>
      <c r="BS28" s="44"/>
      <c r="BT28" s="68">
        <f t="shared" si="30"/>
        <v>0</v>
      </c>
      <c r="BU28" s="69" t="e">
        <f t="shared" si="31"/>
        <v>#DIV/0!</v>
      </c>
      <c r="BV28" s="68">
        <f t="shared" si="32"/>
        <v>0</v>
      </c>
      <c r="BW28" s="69" t="e">
        <f t="shared" si="33"/>
        <v>#DIV/0!</v>
      </c>
      <c r="BX28" s="144"/>
      <c r="BY28" s="89"/>
      <c r="BZ28" s="45"/>
      <c r="CA28" s="44"/>
      <c r="CB28" s="125">
        <f t="shared" si="34"/>
        <v>0</v>
      </c>
      <c r="CC28" s="126" t="e">
        <f t="shared" si="35"/>
        <v>#DIV/0!</v>
      </c>
      <c r="CD28" s="125">
        <f t="shared" si="36"/>
        <v>0</v>
      </c>
      <c r="CE28" s="126" t="e">
        <f t="shared" si="37"/>
        <v>#DIV/0!</v>
      </c>
    </row>
    <row r="29" spans="1:83" x14ac:dyDescent="0.25">
      <c r="A29" s="1"/>
      <c r="B29" s="2"/>
      <c r="C29" s="2"/>
      <c r="D29" s="63"/>
      <c r="E29" s="60" t="e">
        <f>VLOOKUP(C29,Kilde!$D$2:$E$444,2)</f>
        <v>#N/A</v>
      </c>
      <c r="F29" s="3"/>
      <c r="G29" s="6"/>
      <c r="H29" s="5"/>
      <c r="I29" s="58">
        <f t="shared" si="0"/>
        <v>0</v>
      </c>
      <c r="J29" s="58">
        <f t="shared" si="1"/>
        <v>0</v>
      </c>
      <c r="K29" s="130"/>
      <c r="L29" s="142"/>
      <c r="M29" s="89"/>
      <c r="N29" s="45"/>
      <c r="O29" s="44"/>
      <c r="P29" s="68">
        <f t="shared" si="2"/>
        <v>0</v>
      </c>
      <c r="Q29" s="69" t="e">
        <f t="shared" si="3"/>
        <v>#DIV/0!</v>
      </c>
      <c r="R29" s="68">
        <f t="shared" si="4"/>
        <v>0</v>
      </c>
      <c r="S29" s="86" t="e">
        <f t="shared" si="5"/>
        <v>#DIV/0!</v>
      </c>
      <c r="T29" s="94">
        <f t="shared" si="6"/>
        <v>0</v>
      </c>
      <c r="U29" s="89"/>
      <c r="V29" s="45"/>
      <c r="W29" s="44"/>
      <c r="X29" s="68">
        <f t="shared" si="7"/>
        <v>0</v>
      </c>
      <c r="Y29" s="69" t="e">
        <f t="shared" si="8"/>
        <v>#DIV/0!</v>
      </c>
      <c r="Z29" s="68">
        <f t="shared" si="9"/>
        <v>0</v>
      </c>
      <c r="AA29" s="69" t="e">
        <f t="shared" si="10"/>
        <v>#DIV/0!</v>
      </c>
      <c r="AB29" s="143"/>
      <c r="AC29" s="2"/>
      <c r="AD29" s="45"/>
      <c r="AE29" s="44"/>
      <c r="AF29" s="113">
        <f t="shared" si="11"/>
        <v>0</v>
      </c>
      <c r="AG29" s="114" t="e">
        <f t="shared" si="12"/>
        <v>#DIV/0!</v>
      </c>
      <c r="AH29" s="113">
        <f t="shared" si="42"/>
        <v>0</v>
      </c>
      <c r="AI29" s="115" t="e">
        <f t="shared" si="38"/>
        <v>#DIV/0!</v>
      </c>
      <c r="AJ29" s="116">
        <f t="shared" si="39"/>
        <v>0</v>
      </c>
      <c r="AK29" s="89"/>
      <c r="AL29" s="45"/>
      <c r="AM29" s="44"/>
      <c r="AN29" s="68">
        <f t="shared" si="14"/>
        <v>0</v>
      </c>
      <c r="AO29" s="69" t="e">
        <f t="shared" si="15"/>
        <v>#DIV/0!</v>
      </c>
      <c r="AP29" s="68">
        <f t="shared" si="16"/>
        <v>0</v>
      </c>
      <c r="AQ29" s="69" t="e">
        <f t="shared" si="17"/>
        <v>#DIV/0!</v>
      </c>
      <c r="AR29" s="143"/>
      <c r="AS29" s="2"/>
      <c r="AT29" s="45"/>
      <c r="AU29" s="44"/>
      <c r="AV29" s="113">
        <f t="shared" si="18"/>
        <v>0</v>
      </c>
      <c r="AW29" s="114" t="e">
        <f t="shared" si="19"/>
        <v>#DIV/0!</v>
      </c>
      <c r="AX29" s="113">
        <f t="shared" si="20"/>
        <v>0</v>
      </c>
      <c r="AY29" s="115" t="e">
        <f t="shared" si="21"/>
        <v>#DIV/0!</v>
      </c>
      <c r="AZ29" s="116">
        <f t="shared" si="40"/>
        <v>0</v>
      </c>
      <c r="BA29" s="89"/>
      <c r="BB29" s="45"/>
      <c r="BC29" s="44"/>
      <c r="BD29" s="68">
        <f t="shared" si="22"/>
        <v>0</v>
      </c>
      <c r="BE29" s="69" t="e">
        <f t="shared" si="23"/>
        <v>#DIV/0!</v>
      </c>
      <c r="BF29" s="68">
        <f t="shared" si="24"/>
        <v>0</v>
      </c>
      <c r="BG29" s="69" t="e">
        <f t="shared" si="25"/>
        <v>#DIV/0!</v>
      </c>
      <c r="BH29" s="143"/>
      <c r="BI29" s="89"/>
      <c r="BJ29" s="45"/>
      <c r="BK29" s="44"/>
      <c r="BL29" s="113">
        <f t="shared" si="26"/>
        <v>0</v>
      </c>
      <c r="BM29" s="114" t="e">
        <f t="shared" si="27"/>
        <v>#DIV/0!</v>
      </c>
      <c r="BN29" s="113">
        <f t="shared" si="28"/>
        <v>0</v>
      </c>
      <c r="BO29" s="115" t="e">
        <f t="shared" si="29"/>
        <v>#DIV/0!</v>
      </c>
      <c r="BP29" s="116">
        <f t="shared" si="41"/>
        <v>0</v>
      </c>
      <c r="BQ29" s="89"/>
      <c r="BR29" s="45"/>
      <c r="BS29" s="44"/>
      <c r="BT29" s="68">
        <f t="shared" si="30"/>
        <v>0</v>
      </c>
      <c r="BU29" s="69" t="e">
        <f t="shared" si="31"/>
        <v>#DIV/0!</v>
      </c>
      <c r="BV29" s="68">
        <f t="shared" si="32"/>
        <v>0</v>
      </c>
      <c r="BW29" s="69" t="e">
        <f t="shared" si="33"/>
        <v>#DIV/0!</v>
      </c>
      <c r="BX29" s="144"/>
      <c r="BY29" s="89"/>
      <c r="BZ29" s="45"/>
      <c r="CA29" s="44"/>
      <c r="CB29" s="125">
        <f t="shared" si="34"/>
        <v>0</v>
      </c>
      <c r="CC29" s="126" t="e">
        <f t="shared" si="35"/>
        <v>#DIV/0!</v>
      </c>
      <c r="CD29" s="125">
        <f t="shared" si="36"/>
        <v>0</v>
      </c>
      <c r="CE29" s="126" t="e">
        <f t="shared" si="37"/>
        <v>#DIV/0!</v>
      </c>
    </row>
    <row r="30" spans="1:83" x14ac:dyDescent="0.25">
      <c r="A30" s="1"/>
      <c r="B30" s="2"/>
      <c r="C30" s="2"/>
      <c r="D30" s="63"/>
      <c r="E30" s="60" t="e">
        <f>VLOOKUP(C30,Kilde!$D$2:$E$444,2)</f>
        <v>#N/A</v>
      </c>
      <c r="F30" s="3"/>
      <c r="G30" s="6"/>
      <c r="H30" s="5"/>
      <c r="I30" s="58">
        <f t="shared" si="0"/>
        <v>0</v>
      </c>
      <c r="J30" s="58">
        <f t="shared" si="1"/>
        <v>0</v>
      </c>
      <c r="K30" s="130"/>
      <c r="L30" s="142"/>
      <c r="M30" s="89"/>
      <c r="N30" s="45"/>
      <c r="O30" s="44"/>
      <c r="P30" s="68">
        <f t="shared" si="2"/>
        <v>0</v>
      </c>
      <c r="Q30" s="69" t="e">
        <f t="shared" si="3"/>
        <v>#DIV/0!</v>
      </c>
      <c r="R30" s="68">
        <f t="shared" si="4"/>
        <v>0</v>
      </c>
      <c r="S30" s="86" t="e">
        <f t="shared" si="5"/>
        <v>#DIV/0!</v>
      </c>
      <c r="T30" s="94">
        <f t="shared" si="6"/>
        <v>0</v>
      </c>
      <c r="U30" s="89"/>
      <c r="V30" s="45"/>
      <c r="W30" s="44"/>
      <c r="X30" s="68">
        <f t="shared" si="7"/>
        <v>0</v>
      </c>
      <c r="Y30" s="69" t="e">
        <f t="shared" si="8"/>
        <v>#DIV/0!</v>
      </c>
      <c r="Z30" s="68">
        <f t="shared" si="9"/>
        <v>0</v>
      </c>
      <c r="AA30" s="69" t="e">
        <f t="shared" si="10"/>
        <v>#DIV/0!</v>
      </c>
      <c r="AB30" s="143"/>
      <c r="AC30" s="2"/>
      <c r="AD30" s="45"/>
      <c r="AE30" s="44"/>
      <c r="AF30" s="113">
        <f t="shared" si="11"/>
        <v>0</v>
      </c>
      <c r="AG30" s="114" t="e">
        <f t="shared" si="12"/>
        <v>#DIV/0!</v>
      </c>
      <c r="AH30" s="113">
        <f t="shared" si="42"/>
        <v>0</v>
      </c>
      <c r="AI30" s="115" t="e">
        <f t="shared" si="38"/>
        <v>#DIV/0!</v>
      </c>
      <c r="AJ30" s="116">
        <f t="shared" si="39"/>
        <v>0</v>
      </c>
      <c r="AK30" s="89"/>
      <c r="AL30" s="45"/>
      <c r="AM30" s="44"/>
      <c r="AN30" s="68">
        <f t="shared" si="14"/>
        <v>0</v>
      </c>
      <c r="AO30" s="69" t="e">
        <f t="shared" si="15"/>
        <v>#DIV/0!</v>
      </c>
      <c r="AP30" s="68">
        <f t="shared" si="16"/>
        <v>0</v>
      </c>
      <c r="AQ30" s="69" t="e">
        <f t="shared" si="17"/>
        <v>#DIV/0!</v>
      </c>
      <c r="AR30" s="143"/>
      <c r="AS30" s="2"/>
      <c r="AT30" s="45"/>
      <c r="AU30" s="44"/>
      <c r="AV30" s="113">
        <f t="shared" si="18"/>
        <v>0</v>
      </c>
      <c r="AW30" s="114" t="e">
        <f t="shared" si="19"/>
        <v>#DIV/0!</v>
      </c>
      <c r="AX30" s="113">
        <f t="shared" si="20"/>
        <v>0</v>
      </c>
      <c r="AY30" s="115" t="e">
        <f t="shared" si="21"/>
        <v>#DIV/0!</v>
      </c>
      <c r="AZ30" s="116">
        <f t="shared" si="40"/>
        <v>0</v>
      </c>
      <c r="BA30" s="89"/>
      <c r="BB30" s="45"/>
      <c r="BC30" s="44"/>
      <c r="BD30" s="68">
        <f t="shared" si="22"/>
        <v>0</v>
      </c>
      <c r="BE30" s="69" t="e">
        <f t="shared" si="23"/>
        <v>#DIV/0!</v>
      </c>
      <c r="BF30" s="68">
        <f t="shared" si="24"/>
        <v>0</v>
      </c>
      <c r="BG30" s="69" t="e">
        <f t="shared" si="25"/>
        <v>#DIV/0!</v>
      </c>
      <c r="BH30" s="143"/>
      <c r="BI30" s="89"/>
      <c r="BJ30" s="45"/>
      <c r="BK30" s="44"/>
      <c r="BL30" s="113">
        <f t="shared" si="26"/>
        <v>0</v>
      </c>
      <c r="BM30" s="114" t="e">
        <f t="shared" si="27"/>
        <v>#DIV/0!</v>
      </c>
      <c r="BN30" s="113">
        <f t="shared" si="28"/>
        <v>0</v>
      </c>
      <c r="BO30" s="115" t="e">
        <f t="shared" si="29"/>
        <v>#DIV/0!</v>
      </c>
      <c r="BP30" s="116">
        <f t="shared" si="41"/>
        <v>0</v>
      </c>
      <c r="BQ30" s="89"/>
      <c r="BR30" s="45"/>
      <c r="BS30" s="44"/>
      <c r="BT30" s="68">
        <f t="shared" si="30"/>
        <v>0</v>
      </c>
      <c r="BU30" s="69" t="e">
        <f t="shared" si="31"/>
        <v>#DIV/0!</v>
      </c>
      <c r="BV30" s="68">
        <f t="shared" si="32"/>
        <v>0</v>
      </c>
      <c r="BW30" s="69" t="e">
        <f t="shared" si="33"/>
        <v>#DIV/0!</v>
      </c>
      <c r="BX30" s="144"/>
      <c r="BY30" s="89"/>
      <c r="BZ30" s="45"/>
      <c r="CA30" s="44"/>
      <c r="CB30" s="125">
        <f t="shared" si="34"/>
        <v>0</v>
      </c>
      <c r="CC30" s="126" t="e">
        <f t="shared" si="35"/>
        <v>#DIV/0!</v>
      </c>
      <c r="CD30" s="125">
        <f t="shared" si="36"/>
        <v>0</v>
      </c>
      <c r="CE30" s="126" t="e">
        <f t="shared" si="37"/>
        <v>#DIV/0!</v>
      </c>
    </row>
    <row r="31" spans="1:83" x14ac:dyDescent="0.25">
      <c r="A31" s="1"/>
      <c r="B31" s="2"/>
      <c r="C31" s="2"/>
      <c r="D31" s="63"/>
      <c r="E31" s="60" t="e">
        <f>VLOOKUP(C31,Kilde!$D$2:$E$444,2)</f>
        <v>#N/A</v>
      </c>
      <c r="F31" s="3"/>
      <c r="G31" s="6"/>
      <c r="H31" s="5"/>
      <c r="I31" s="58">
        <f t="shared" si="0"/>
        <v>0</v>
      </c>
      <c r="J31" s="58">
        <f t="shared" si="1"/>
        <v>0</v>
      </c>
      <c r="K31" s="130"/>
      <c r="L31" s="142"/>
      <c r="M31" s="89"/>
      <c r="N31" s="45"/>
      <c r="O31" s="44"/>
      <c r="P31" s="68">
        <f t="shared" si="2"/>
        <v>0</v>
      </c>
      <c r="Q31" s="69" t="e">
        <f t="shared" si="3"/>
        <v>#DIV/0!</v>
      </c>
      <c r="R31" s="68">
        <f t="shared" si="4"/>
        <v>0</v>
      </c>
      <c r="S31" s="86" t="e">
        <f t="shared" si="5"/>
        <v>#DIV/0!</v>
      </c>
      <c r="T31" s="94">
        <f t="shared" si="6"/>
        <v>0</v>
      </c>
      <c r="U31" s="89"/>
      <c r="V31" s="45"/>
      <c r="W31" s="44"/>
      <c r="X31" s="68">
        <f t="shared" si="7"/>
        <v>0</v>
      </c>
      <c r="Y31" s="69" t="e">
        <f t="shared" si="8"/>
        <v>#DIV/0!</v>
      </c>
      <c r="Z31" s="68">
        <f t="shared" si="9"/>
        <v>0</v>
      </c>
      <c r="AA31" s="69" t="e">
        <f t="shared" si="10"/>
        <v>#DIV/0!</v>
      </c>
      <c r="AB31" s="143"/>
      <c r="AC31" s="2"/>
      <c r="AD31" s="45"/>
      <c r="AE31" s="44"/>
      <c r="AF31" s="113">
        <f t="shared" si="11"/>
        <v>0</v>
      </c>
      <c r="AG31" s="114" t="e">
        <f t="shared" si="12"/>
        <v>#DIV/0!</v>
      </c>
      <c r="AH31" s="113">
        <f t="shared" si="42"/>
        <v>0</v>
      </c>
      <c r="AI31" s="115" t="e">
        <f t="shared" si="38"/>
        <v>#DIV/0!</v>
      </c>
      <c r="AJ31" s="116">
        <f t="shared" si="39"/>
        <v>0</v>
      </c>
      <c r="AK31" s="89"/>
      <c r="AL31" s="45"/>
      <c r="AM31" s="44"/>
      <c r="AN31" s="68">
        <f t="shared" si="14"/>
        <v>0</v>
      </c>
      <c r="AO31" s="69" t="e">
        <f t="shared" si="15"/>
        <v>#DIV/0!</v>
      </c>
      <c r="AP31" s="68">
        <f t="shared" si="16"/>
        <v>0</v>
      </c>
      <c r="AQ31" s="69" t="e">
        <f t="shared" si="17"/>
        <v>#DIV/0!</v>
      </c>
      <c r="AR31" s="143"/>
      <c r="AS31" s="2"/>
      <c r="AT31" s="45"/>
      <c r="AU31" s="44"/>
      <c r="AV31" s="113">
        <f t="shared" si="18"/>
        <v>0</v>
      </c>
      <c r="AW31" s="114" t="e">
        <f t="shared" si="19"/>
        <v>#DIV/0!</v>
      </c>
      <c r="AX31" s="113">
        <f t="shared" si="20"/>
        <v>0</v>
      </c>
      <c r="AY31" s="115" t="e">
        <f t="shared" si="21"/>
        <v>#DIV/0!</v>
      </c>
      <c r="AZ31" s="116">
        <f t="shared" si="40"/>
        <v>0</v>
      </c>
      <c r="BA31" s="89"/>
      <c r="BB31" s="45"/>
      <c r="BC31" s="44"/>
      <c r="BD31" s="68">
        <f t="shared" si="22"/>
        <v>0</v>
      </c>
      <c r="BE31" s="69" t="e">
        <f t="shared" si="23"/>
        <v>#DIV/0!</v>
      </c>
      <c r="BF31" s="68">
        <f t="shared" si="24"/>
        <v>0</v>
      </c>
      <c r="BG31" s="69" t="e">
        <f t="shared" si="25"/>
        <v>#DIV/0!</v>
      </c>
      <c r="BH31" s="143"/>
      <c r="BI31" s="89"/>
      <c r="BJ31" s="45"/>
      <c r="BK31" s="44"/>
      <c r="BL31" s="113">
        <f t="shared" si="26"/>
        <v>0</v>
      </c>
      <c r="BM31" s="114" t="e">
        <f t="shared" si="27"/>
        <v>#DIV/0!</v>
      </c>
      <c r="BN31" s="113">
        <f t="shared" si="28"/>
        <v>0</v>
      </c>
      <c r="BO31" s="115" t="e">
        <f t="shared" si="29"/>
        <v>#DIV/0!</v>
      </c>
      <c r="BP31" s="116">
        <f t="shared" si="41"/>
        <v>0</v>
      </c>
      <c r="BQ31" s="89"/>
      <c r="BR31" s="45"/>
      <c r="BS31" s="44"/>
      <c r="BT31" s="68">
        <f t="shared" si="30"/>
        <v>0</v>
      </c>
      <c r="BU31" s="69" t="e">
        <f t="shared" si="31"/>
        <v>#DIV/0!</v>
      </c>
      <c r="BV31" s="68">
        <f t="shared" si="32"/>
        <v>0</v>
      </c>
      <c r="BW31" s="69" t="e">
        <f t="shared" si="33"/>
        <v>#DIV/0!</v>
      </c>
      <c r="BX31" s="144"/>
      <c r="BY31" s="89"/>
      <c r="BZ31" s="45"/>
      <c r="CA31" s="44"/>
      <c r="CB31" s="125">
        <f t="shared" si="34"/>
        <v>0</v>
      </c>
      <c r="CC31" s="126" t="e">
        <f t="shared" si="35"/>
        <v>#DIV/0!</v>
      </c>
      <c r="CD31" s="125">
        <f t="shared" si="36"/>
        <v>0</v>
      </c>
      <c r="CE31" s="126" t="e">
        <f t="shared" si="37"/>
        <v>#DIV/0!</v>
      </c>
    </row>
    <row r="32" spans="1:83" x14ac:dyDescent="0.25">
      <c r="A32" s="1"/>
      <c r="B32" s="2"/>
      <c r="C32" s="2"/>
      <c r="D32" s="63"/>
      <c r="E32" s="60" t="e">
        <f>VLOOKUP(C32,Kilde!$D$2:$E$444,2)</f>
        <v>#N/A</v>
      </c>
      <c r="F32" s="3"/>
      <c r="G32" s="6"/>
      <c r="H32" s="5"/>
      <c r="I32" s="58">
        <f t="shared" si="0"/>
        <v>0</v>
      </c>
      <c r="J32" s="58">
        <f t="shared" si="1"/>
        <v>0</v>
      </c>
      <c r="K32" s="130"/>
      <c r="L32" s="142"/>
      <c r="M32" s="89"/>
      <c r="N32" s="45"/>
      <c r="O32" s="44"/>
      <c r="P32" s="68">
        <f t="shared" si="2"/>
        <v>0</v>
      </c>
      <c r="Q32" s="69" t="e">
        <f t="shared" si="3"/>
        <v>#DIV/0!</v>
      </c>
      <c r="R32" s="68">
        <f t="shared" si="4"/>
        <v>0</v>
      </c>
      <c r="S32" s="86" t="e">
        <f t="shared" si="5"/>
        <v>#DIV/0!</v>
      </c>
      <c r="T32" s="94">
        <f t="shared" si="6"/>
        <v>0</v>
      </c>
      <c r="U32" s="89"/>
      <c r="V32" s="45"/>
      <c r="W32" s="44"/>
      <c r="X32" s="68">
        <f t="shared" si="7"/>
        <v>0</v>
      </c>
      <c r="Y32" s="69" t="e">
        <f t="shared" si="8"/>
        <v>#DIV/0!</v>
      </c>
      <c r="Z32" s="68">
        <f t="shared" si="9"/>
        <v>0</v>
      </c>
      <c r="AA32" s="69" t="e">
        <f t="shared" si="10"/>
        <v>#DIV/0!</v>
      </c>
      <c r="AB32" s="143"/>
      <c r="AC32" s="2"/>
      <c r="AD32" s="45"/>
      <c r="AE32" s="44"/>
      <c r="AF32" s="113">
        <f t="shared" si="11"/>
        <v>0</v>
      </c>
      <c r="AG32" s="114" t="e">
        <f t="shared" si="12"/>
        <v>#DIV/0!</v>
      </c>
      <c r="AH32" s="113">
        <f t="shared" si="42"/>
        <v>0</v>
      </c>
      <c r="AI32" s="115" t="e">
        <f t="shared" si="38"/>
        <v>#DIV/0!</v>
      </c>
      <c r="AJ32" s="116">
        <f t="shared" si="39"/>
        <v>0</v>
      </c>
      <c r="AK32" s="89"/>
      <c r="AL32" s="45"/>
      <c r="AM32" s="44"/>
      <c r="AN32" s="68">
        <f t="shared" si="14"/>
        <v>0</v>
      </c>
      <c r="AO32" s="69" t="e">
        <f t="shared" si="15"/>
        <v>#DIV/0!</v>
      </c>
      <c r="AP32" s="68">
        <f t="shared" si="16"/>
        <v>0</v>
      </c>
      <c r="AQ32" s="69" t="e">
        <f t="shared" si="17"/>
        <v>#DIV/0!</v>
      </c>
      <c r="AR32" s="143"/>
      <c r="AS32" s="2"/>
      <c r="AT32" s="45"/>
      <c r="AU32" s="44"/>
      <c r="AV32" s="113">
        <f t="shared" si="18"/>
        <v>0</v>
      </c>
      <c r="AW32" s="114" t="e">
        <f t="shared" si="19"/>
        <v>#DIV/0!</v>
      </c>
      <c r="AX32" s="113">
        <f t="shared" si="20"/>
        <v>0</v>
      </c>
      <c r="AY32" s="115" t="e">
        <f t="shared" si="21"/>
        <v>#DIV/0!</v>
      </c>
      <c r="AZ32" s="116">
        <f t="shared" si="40"/>
        <v>0</v>
      </c>
      <c r="BA32" s="89"/>
      <c r="BB32" s="45"/>
      <c r="BC32" s="44"/>
      <c r="BD32" s="68">
        <f t="shared" si="22"/>
        <v>0</v>
      </c>
      <c r="BE32" s="69" t="e">
        <f t="shared" si="23"/>
        <v>#DIV/0!</v>
      </c>
      <c r="BF32" s="68">
        <f t="shared" si="24"/>
        <v>0</v>
      </c>
      <c r="BG32" s="69" t="e">
        <f t="shared" si="25"/>
        <v>#DIV/0!</v>
      </c>
      <c r="BH32" s="143"/>
      <c r="BI32" s="89"/>
      <c r="BJ32" s="45"/>
      <c r="BK32" s="44"/>
      <c r="BL32" s="113">
        <f t="shared" si="26"/>
        <v>0</v>
      </c>
      <c r="BM32" s="114" t="e">
        <f t="shared" si="27"/>
        <v>#DIV/0!</v>
      </c>
      <c r="BN32" s="113">
        <f t="shared" si="28"/>
        <v>0</v>
      </c>
      <c r="BO32" s="115" t="e">
        <f t="shared" si="29"/>
        <v>#DIV/0!</v>
      </c>
      <c r="BP32" s="116">
        <f t="shared" si="41"/>
        <v>0</v>
      </c>
      <c r="BQ32" s="89"/>
      <c r="BR32" s="45"/>
      <c r="BS32" s="44"/>
      <c r="BT32" s="68">
        <f t="shared" si="30"/>
        <v>0</v>
      </c>
      <c r="BU32" s="69" t="e">
        <f t="shared" si="31"/>
        <v>#DIV/0!</v>
      </c>
      <c r="BV32" s="68">
        <f t="shared" si="32"/>
        <v>0</v>
      </c>
      <c r="BW32" s="69" t="e">
        <f t="shared" si="33"/>
        <v>#DIV/0!</v>
      </c>
      <c r="BX32" s="144"/>
      <c r="BY32" s="89"/>
      <c r="BZ32" s="45"/>
      <c r="CA32" s="44"/>
      <c r="CB32" s="125">
        <f t="shared" si="34"/>
        <v>0</v>
      </c>
      <c r="CC32" s="126" t="e">
        <f t="shared" si="35"/>
        <v>#DIV/0!</v>
      </c>
      <c r="CD32" s="125">
        <f t="shared" si="36"/>
        <v>0</v>
      </c>
      <c r="CE32" s="126" t="e">
        <f t="shared" si="37"/>
        <v>#DIV/0!</v>
      </c>
    </row>
    <row r="33" spans="1:83" x14ac:dyDescent="0.25">
      <c r="A33" s="1"/>
      <c r="B33" s="2"/>
      <c r="C33" s="2"/>
      <c r="D33" s="63"/>
      <c r="E33" s="60" t="e">
        <f>VLOOKUP(C33,Kilde!$D$2:$E$444,2)</f>
        <v>#N/A</v>
      </c>
      <c r="F33" s="3"/>
      <c r="G33" s="6"/>
      <c r="H33" s="5"/>
      <c r="I33" s="58">
        <f t="shared" si="0"/>
        <v>0</v>
      </c>
      <c r="J33" s="58">
        <f t="shared" si="1"/>
        <v>0</v>
      </c>
      <c r="K33" s="130"/>
      <c r="L33" s="142"/>
      <c r="M33" s="89"/>
      <c r="N33" s="45"/>
      <c r="O33" s="44"/>
      <c r="P33" s="68">
        <f t="shared" si="2"/>
        <v>0</v>
      </c>
      <c r="Q33" s="69" t="e">
        <f t="shared" si="3"/>
        <v>#DIV/0!</v>
      </c>
      <c r="R33" s="68">
        <f t="shared" si="4"/>
        <v>0</v>
      </c>
      <c r="S33" s="86" t="e">
        <f t="shared" si="5"/>
        <v>#DIV/0!</v>
      </c>
      <c r="T33" s="94">
        <f t="shared" si="6"/>
        <v>0</v>
      </c>
      <c r="U33" s="89"/>
      <c r="V33" s="45"/>
      <c r="W33" s="44"/>
      <c r="X33" s="68">
        <f t="shared" si="7"/>
        <v>0</v>
      </c>
      <c r="Y33" s="69" t="e">
        <f t="shared" si="8"/>
        <v>#DIV/0!</v>
      </c>
      <c r="Z33" s="68">
        <f t="shared" si="9"/>
        <v>0</v>
      </c>
      <c r="AA33" s="69" t="e">
        <f t="shared" si="10"/>
        <v>#DIV/0!</v>
      </c>
      <c r="AB33" s="143"/>
      <c r="AC33" s="2"/>
      <c r="AD33" s="45"/>
      <c r="AE33" s="44"/>
      <c r="AF33" s="113">
        <f t="shared" si="11"/>
        <v>0</v>
      </c>
      <c r="AG33" s="114" t="e">
        <f t="shared" si="12"/>
        <v>#DIV/0!</v>
      </c>
      <c r="AH33" s="113">
        <f t="shared" si="42"/>
        <v>0</v>
      </c>
      <c r="AI33" s="115" t="e">
        <f t="shared" si="38"/>
        <v>#DIV/0!</v>
      </c>
      <c r="AJ33" s="116">
        <f t="shared" si="39"/>
        <v>0</v>
      </c>
      <c r="AK33" s="89"/>
      <c r="AL33" s="45"/>
      <c r="AM33" s="44"/>
      <c r="AN33" s="68">
        <f t="shared" si="14"/>
        <v>0</v>
      </c>
      <c r="AO33" s="69" t="e">
        <f t="shared" si="15"/>
        <v>#DIV/0!</v>
      </c>
      <c r="AP33" s="68">
        <f t="shared" si="16"/>
        <v>0</v>
      </c>
      <c r="AQ33" s="69" t="e">
        <f t="shared" si="17"/>
        <v>#DIV/0!</v>
      </c>
      <c r="AR33" s="143"/>
      <c r="AS33" s="2"/>
      <c r="AT33" s="45"/>
      <c r="AU33" s="44"/>
      <c r="AV33" s="113">
        <f t="shared" si="18"/>
        <v>0</v>
      </c>
      <c r="AW33" s="114" t="e">
        <f t="shared" si="19"/>
        <v>#DIV/0!</v>
      </c>
      <c r="AX33" s="113">
        <f t="shared" si="20"/>
        <v>0</v>
      </c>
      <c r="AY33" s="115" t="e">
        <f t="shared" si="21"/>
        <v>#DIV/0!</v>
      </c>
      <c r="AZ33" s="116">
        <f t="shared" si="40"/>
        <v>0</v>
      </c>
      <c r="BA33" s="89"/>
      <c r="BB33" s="45"/>
      <c r="BC33" s="44"/>
      <c r="BD33" s="68">
        <f t="shared" si="22"/>
        <v>0</v>
      </c>
      <c r="BE33" s="69" t="e">
        <f t="shared" si="23"/>
        <v>#DIV/0!</v>
      </c>
      <c r="BF33" s="68">
        <f t="shared" si="24"/>
        <v>0</v>
      </c>
      <c r="BG33" s="69" t="e">
        <f t="shared" si="25"/>
        <v>#DIV/0!</v>
      </c>
      <c r="BH33" s="143"/>
      <c r="BI33" s="89"/>
      <c r="BJ33" s="45"/>
      <c r="BK33" s="44"/>
      <c r="BL33" s="113">
        <f t="shared" si="26"/>
        <v>0</v>
      </c>
      <c r="BM33" s="114" t="e">
        <f t="shared" si="27"/>
        <v>#DIV/0!</v>
      </c>
      <c r="BN33" s="113">
        <f t="shared" si="28"/>
        <v>0</v>
      </c>
      <c r="BO33" s="115" t="e">
        <f t="shared" si="29"/>
        <v>#DIV/0!</v>
      </c>
      <c r="BP33" s="116">
        <f t="shared" si="41"/>
        <v>0</v>
      </c>
      <c r="BQ33" s="89"/>
      <c r="BR33" s="45"/>
      <c r="BS33" s="44"/>
      <c r="BT33" s="68">
        <f t="shared" si="30"/>
        <v>0</v>
      </c>
      <c r="BU33" s="69" t="e">
        <f t="shared" si="31"/>
        <v>#DIV/0!</v>
      </c>
      <c r="BV33" s="68">
        <f t="shared" si="32"/>
        <v>0</v>
      </c>
      <c r="BW33" s="69" t="e">
        <f t="shared" si="33"/>
        <v>#DIV/0!</v>
      </c>
      <c r="BX33" s="144"/>
      <c r="BY33" s="89"/>
      <c r="BZ33" s="45"/>
      <c r="CA33" s="44"/>
      <c r="CB33" s="125">
        <f t="shared" si="34"/>
        <v>0</v>
      </c>
      <c r="CC33" s="126" t="e">
        <f t="shared" si="35"/>
        <v>#DIV/0!</v>
      </c>
      <c r="CD33" s="125">
        <f t="shared" si="36"/>
        <v>0</v>
      </c>
      <c r="CE33" s="126" t="e">
        <f t="shared" si="37"/>
        <v>#DIV/0!</v>
      </c>
    </row>
    <row r="34" spans="1:83" x14ac:dyDescent="0.25">
      <c r="A34" s="1"/>
      <c r="B34" s="2"/>
      <c r="C34" s="2"/>
      <c r="D34" s="63"/>
      <c r="E34" s="60" t="e">
        <f>VLOOKUP(C34,Kilde!$D$2:$E$444,2)</f>
        <v>#N/A</v>
      </c>
      <c r="F34" s="3"/>
      <c r="G34" s="6"/>
      <c r="H34" s="5"/>
      <c r="I34" s="58">
        <f t="shared" si="0"/>
        <v>0</v>
      </c>
      <c r="J34" s="58">
        <f t="shared" si="1"/>
        <v>0</v>
      </c>
      <c r="K34" s="130"/>
      <c r="L34" s="142"/>
      <c r="M34" s="89"/>
      <c r="N34" s="45"/>
      <c r="O34" s="44"/>
      <c r="P34" s="68">
        <f t="shared" si="2"/>
        <v>0</v>
      </c>
      <c r="Q34" s="69" t="e">
        <f t="shared" si="3"/>
        <v>#DIV/0!</v>
      </c>
      <c r="R34" s="68">
        <f t="shared" si="4"/>
        <v>0</v>
      </c>
      <c r="S34" s="86" t="e">
        <f t="shared" si="5"/>
        <v>#DIV/0!</v>
      </c>
      <c r="T34" s="94">
        <f t="shared" si="6"/>
        <v>0</v>
      </c>
      <c r="U34" s="89"/>
      <c r="V34" s="45"/>
      <c r="W34" s="44"/>
      <c r="X34" s="68">
        <f t="shared" si="7"/>
        <v>0</v>
      </c>
      <c r="Y34" s="69" t="e">
        <f t="shared" si="8"/>
        <v>#DIV/0!</v>
      </c>
      <c r="Z34" s="68">
        <f t="shared" si="9"/>
        <v>0</v>
      </c>
      <c r="AA34" s="69" t="e">
        <f t="shared" si="10"/>
        <v>#DIV/0!</v>
      </c>
      <c r="AB34" s="143"/>
      <c r="AC34" s="2"/>
      <c r="AD34" s="45"/>
      <c r="AE34" s="44"/>
      <c r="AF34" s="113">
        <f t="shared" si="11"/>
        <v>0</v>
      </c>
      <c r="AG34" s="114" t="e">
        <f t="shared" si="12"/>
        <v>#DIV/0!</v>
      </c>
      <c r="AH34" s="113">
        <f t="shared" si="42"/>
        <v>0</v>
      </c>
      <c r="AI34" s="115" t="e">
        <f t="shared" si="38"/>
        <v>#DIV/0!</v>
      </c>
      <c r="AJ34" s="116">
        <f t="shared" si="39"/>
        <v>0</v>
      </c>
      <c r="AK34" s="89"/>
      <c r="AL34" s="45"/>
      <c r="AM34" s="44"/>
      <c r="AN34" s="68">
        <f t="shared" si="14"/>
        <v>0</v>
      </c>
      <c r="AO34" s="69" t="e">
        <f t="shared" si="15"/>
        <v>#DIV/0!</v>
      </c>
      <c r="AP34" s="68">
        <f t="shared" si="16"/>
        <v>0</v>
      </c>
      <c r="AQ34" s="69" t="e">
        <f t="shared" si="17"/>
        <v>#DIV/0!</v>
      </c>
      <c r="AR34" s="143"/>
      <c r="AS34" s="2"/>
      <c r="AT34" s="45"/>
      <c r="AU34" s="44"/>
      <c r="AV34" s="113">
        <f t="shared" si="18"/>
        <v>0</v>
      </c>
      <c r="AW34" s="114" t="e">
        <f t="shared" si="19"/>
        <v>#DIV/0!</v>
      </c>
      <c r="AX34" s="113">
        <f t="shared" si="20"/>
        <v>0</v>
      </c>
      <c r="AY34" s="115" t="e">
        <f t="shared" si="21"/>
        <v>#DIV/0!</v>
      </c>
      <c r="AZ34" s="116">
        <f t="shared" si="40"/>
        <v>0</v>
      </c>
      <c r="BA34" s="89"/>
      <c r="BB34" s="45"/>
      <c r="BC34" s="44"/>
      <c r="BD34" s="68">
        <f t="shared" si="22"/>
        <v>0</v>
      </c>
      <c r="BE34" s="69" t="e">
        <f t="shared" si="23"/>
        <v>#DIV/0!</v>
      </c>
      <c r="BF34" s="68">
        <f t="shared" si="24"/>
        <v>0</v>
      </c>
      <c r="BG34" s="69" t="e">
        <f t="shared" si="25"/>
        <v>#DIV/0!</v>
      </c>
      <c r="BH34" s="143"/>
      <c r="BI34" s="89"/>
      <c r="BJ34" s="45"/>
      <c r="BK34" s="44"/>
      <c r="BL34" s="113">
        <f t="shared" si="26"/>
        <v>0</v>
      </c>
      <c r="BM34" s="114" t="e">
        <f t="shared" si="27"/>
        <v>#DIV/0!</v>
      </c>
      <c r="BN34" s="113">
        <f t="shared" si="28"/>
        <v>0</v>
      </c>
      <c r="BO34" s="115" t="e">
        <f t="shared" si="29"/>
        <v>#DIV/0!</v>
      </c>
      <c r="BP34" s="116">
        <f t="shared" si="41"/>
        <v>0</v>
      </c>
      <c r="BQ34" s="89"/>
      <c r="BR34" s="45"/>
      <c r="BS34" s="44"/>
      <c r="BT34" s="68">
        <f t="shared" si="30"/>
        <v>0</v>
      </c>
      <c r="BU34" s="69" t="e">
        <f t="shared" si="31"/>
        <v>#DIV/0!</v>
      </c>
      <c r="BV34" s="68">
        <f t="shared" si="32"/>
        <v>0</v>
      </c>
      <c r="BW34" s="69" t="e">
        <f t="shared" si="33"/>
        <v>#DIV/0!</v>
      </c>
      <c r="BX34" s="144"/>
      <c r="BY34" s="89"/>
      <c r="BZ34" s="45"/>
      <c r="CA34" s="44"/>
      <c r="CB34" s="125">
        <f t="shared" si="34"/>
        <v>0</v>
      </c>
      <c r="CC34" s="126" t="e">
        <f t="shared" si="35"/>
        <v>#DIV/0!</v>
      </c>
      <c r="CD34" s="125">
        <f t="shared" si="36"/>
        <v>0</v>
      </c>
      <c r="CE34" s="126" t="e">
        <f t="shared" si="37"/>
        <v>#DIV/0!</v>
      </c>
    </row>
    <row r="35" spans="1:83" x14ac:dyDescent="0.25">
      <c r="A35" s="1"/>
      <c r="B35" s="2"/>
      <c r="C35" s="2"/>
      <c r="D35" s="63"/>
      <c r="E35" s="60" t="e">
        <f>VLOOKUP(C35,Kilde!$D$2:$E$444,2)</f>
        <v>#N/A</v>
      </c>
      <c r="F35" s="3"/>
      <c r="G35" s="6"/>
      <c r="H35" s="5"/>
      <c r="I35" s="58">
        <f t="shared" si="0"/>
        <v>0</v>
      </c>
      <c r="J35" s="58">
        <f t="shared" si="1"/>
        <v>0</v>
      </c>
      <c r="K35" s="130"/>
      <c r="L35" s="142"/>
      <c r="M35" s="89"/>
      <c r="N35" s="45"/>
      <c r="O35" s="44"/>
      <c r="P35" s="68">
        <f t="shared" si="2"/>
        <v>0</v>
      </c>
      <c r="Q35" s="69" t="e">
        <f t="shared" si="3"/>
        <v>#DIV/0!</v>
      </c>
      <c r="R35" s="68">
        <f t="shared" si="4"/>
        <v>0</v>
      </c>
      <c r="S35" s="86" t="e">
        <f t="shared" si="5"/>
        <v>#DIV/0!</v>
      </c>
      <c r="T35" s="94">
        <f t="shared" si="6"/>
        <v>0</v>
      </c>
      <c r="U35" s="89"/>
      <c r="V35" s="45"/>
      <c r="W35" s="44"/>
      <c r="X35" s="68">
        <f t="shared" si="7"/>
        <v>0</v>
      </c>
      <c r="Y35" s="69" t="e">
        <f t="shared" si="8"/>
        <v>#DIV/0!</v>
      </c>
      <c r="Z35" s="68">
        <f t="shared" si="9"/>
        <v>0</v>
      </c>
      <c r="AA35" s="69" t="e">
        <f t="shared" si="10"/>
        <v>#DIV/0!</v>
      </c>
      <c r="AB35" s="143"/>
      <c r="AC35" s="2"/>
      <c r="AD35" s="45"/>
      <c r="AE35" s="44"/>
      <c r="AF35" s="113">
        <f t="shared" si="11"/>
        <v>0</v>
      </c>
      <c r="AG35" s="114" t="e">
        <f t="shared" si="12"/>
        <v>#DIV/0!</v>
      </c>
      <c r="AH35" s="113">
        <f t="shared" si="42"/>
        <v>0</v>
      </c>
      <c r="AI35" s="115" t="e">
        <f t="shared" si="38"/>
        <v>#DIV/0!</v>
      </c>
      <c r="AJ35" s="116">
        <f t="shared" si="39"/>
        <v>0</v>
      </c>
      <c r="AK35" s="89"/>
      <c r="AL35" s="45"/>
      <c r="AM35" s="44"/>
      <c r="AN35" s="68">
        <f t="shared" si="14"/>
        <v>0</v>
      </c>
      <c r="AO35" s="69" t="e">
        <f t="shared" si="15"/>
        <v>#DIV/0!</v>
      </c>
      <c r="AP35" s="68">
        <f t="shared" si="16"/>
        <v>0</v>
      </c>
      <c r="AQ35" s="69" t="e">
        <f t="shared" si="17"/>
        <v>#DIV/0!</v>
      </c>
      <c r="AR35" s="143"/>
      <c r="AS35" s="2"/>
      <c r="AT35" s="45"/>
      <c r="AU35" s="44"/>
      <c r="AV35" s="113">
        <f t="shared" si="18"/>
        <v>0</v>
      </c>
      <c r="AW35" s="114" t="e">
        <f t="shared" si="19"/>
        <v>#DIV/0!</v>
      </c>
      <c r="AX35" s="113">
        <f t="shared" si="20"/>
        <v>0</v>
      </c>
      <c r="AY35" s="115" t="e">
        <f t="shared" si="21"/>
        <v>#DIV/0!</v>
      </c>
      <c r="AZ35" s="116">
        <f t="shared" si="40"/>
        <v>0</v>
      </c>
      <c r="BA35" s="89"/>
      <c r="BB35" s="45"/>
      <c r="BC35" s="44"/>
      <c r="BD35" s="68">
        <f t="shared" si="22"/>
        <v>0</v>
      </c>
      <c r="BE35" s="69" t="e">
        <f t="shared" si="23"/>
        <v>#DIV/0!</v>
      </c>
      <c r="BF35" s="68">
        <f t="shared" si="24"/>
        <v>0</v>
      </c>
      <c r="BG35" s="69" t="e">
        <f t="shared" si="25"/>
        <v>#DIV/0!</v>
      </c>
      <c r="BH35" s="143"/>
      <c r="BI35" s="89"/>
      <c r="BJ35" s="45"/>
      <c r="BK35" s="44"/>
      <c r="BL35" s="113">
        <f t="shared" si="26"/>
        <v>0</v>
      </c>
      <c r="BM35" s="114" t="e">
        <f t="shared" si="27"/>
        <v>#DIV/0!</v>
      </c>
      <c r="BN35" s="113">
        <f t="shared" si="28"/>
        <v>0</v>
      </c>
      <c r="BO35" s="115" t="e">
        <f t="shared" si="29"/>
        <v>#DIV/0!</v>
      </c>
      <c r="BP35" s="116">
        <f t="shared" si="41"/>
        <v>0</v>
      </c>
      <c r="BQ35" s="89"/>
      <c r="BR35" s="45"/>
      <c r="BS35" s="44"/>
      <c r="BT35" s="68">
        <f t="shared" si="30"/>
        <v>0</v>
      </c>
      <c r="BU35" s="69" t="e">
        <f t="shared" si="31"/>
        <v>#DIV/0!</v>
      </c>
      <c r="BV35" s="68">
        <f t="shared" si="32"/>
        <v>0</v>
      </c>
      <c r="BW35" s="69" t="e">
        <f t="shared" si="33"/>
        <v>#DIV/0!</v>
      </c>
      <c r="BX35" s="144"/>
      <c r="BY35" s="89"/>
      <c r="BZ35" s="45"/>
      <c r="CA35" s="44"/>
      <c r="CB35" s="125">
        <f t="shared" si="34"/>
        <v>0</v>
      </c>
      <c r="CC35" s="126" t="e">
        <f t="shared" si="35"/>
        <v>#DIV/0!</v>
      </c>
      <c r="CD35" s="125">
        <f t="shared" si="36"/>
        <v>0</v>
      </c>
      <c r="CE35" s="126" t="e">
        <f t="shared" si="37"/>
        <v>#DIV/0!</v>
      </c>
    </row>
    <row r="36" spans="1:83" x14ac:dyDescent="0.25">
      <c r="A36" s="1"/>
      <c r="B36" s="2"/>
      <c r="C36" s="2"/>
      <c r="D36" s="63"/>
      <c r="E36" s="60" t="e">
        <f>VLOOKUP(C36,Kilde!$D$2:$E$444,2)</f>
        <v>#N/A</v>
      </c>
      <c r="F36" s="3"/>
      <c r="G36" s="6"/>
      <c r="H36" s="5"/>
      <c r="I36" s="58">
        <f t="shared" si="0"/>
        <v>0</v>
      </c>
      <c r="J36" s="58">
        <f t="shared" si="1"/>
        <v>0</v>
      </c>
      <c r="K36" s="130"/>
      <c r="L36" s="142"/>
      <c r="M36" s="89"/>
      <c r="N36" s="45"/>
      <c r="O36" s="44"/>
      <c r="P36" s="68">
        <f t="shared" si="2"/>
        <v>0</v>
      </c>
      <c r="Q36" s="69" t="e">
        <f t="shared" si="3"/>
        <v>#DIV/0!</v>
      </c>
      <c r="R36" s="68">
        <f t="shared" si="4"/>
        <v>0</v>
      </c>
      <c r="S36" s="86" t="e">
        <f t="shared" si="5"/>
        <v>#DIV/0!</v>
      </c>
      <c r="T36" s="94">
        <f t="shared" si="6"/>
        <v>0</v>
      </c>
      <c r="U36" s="89"/>
      <c r="V36" s="45"/>
      <c r="W36" s="44"/>
      <c r="X36" s="68">
        <f t="shared" si="7"/>
        <v>0</v>
      </c>
      <c r="Y36" s="69" t="e">
        <f t="shared" si="8"/>
        <v>#DIV/0!</v>
      </c>
      <c r="Z36" s="68">
        <f t="shared" si="9"/>
        <v>0</v>
      </c>
      <c r="AA36" s="69" t="e">
        <f t="shared" si="10"/>
        <v>#DIV/0!</v>
      </c>
      <c r="AB36" s="143"/>
      <c r="AC36" s="2"/>
      <c r="AD36" s="45"/>
      <c r="AE36" s="44"/>
      <c r="AF36" s="113">
        <f t="shared" si="11"/>
        <v>0</v>
      </c>
      <c r="AG36" s="114" t="e">
        <f t="shared" si="12"/>
        <v>#DIV/0!</v>
      </c>
      <c r="AH36" s="113">
        <f t="shared" si="42"/>
        <v>0</v>
      </c>
      <c r="AI36" s="115" t="e">
        <f t="shared" si="38"/>
        <v>#DIV/0!</v>
      </c>
      <c r="AJ36" s="116">
        <f t="shared" si="39"/>
        <v>0</v>
      </c>
      <c r="AK36" s="89"/>
      <c r="AL36" s="45"/>
      <c r="AM36" s="44"/>
      <c r="AN36" s="68">
        <f t="shared" si="14"/>
        <v>0</v>
      </c>
      <c r="AO36" s="69" t="e">
        <f t="shared" si="15"/>
        <v>#DIV/0!</v>
      </c>
      <c r="AP36" s="68">
        <f t="shared" si="16"/>
        <v>0</v>
      </c>
      <c r="AQ36" s="69" t="e">
        <f t="shared" si="17"/>
        <v>#DIV/0!</v>
      </c>
      <c r="AR36" s="143"/>
      <c r="AS36" s="2"/>
      <c r="AT36" s="45"/>
      <c r="AU36" s="44"/>
      <c r="AV36" s="113">
        <f t="shared" si="18"/>
        <v>0</v>
      </c>
      <c r="AW36" s="114" t="e">
        <f t="shared" si="19"/>
        <v>#DIV/0!</v>
      </c>
      <c r="AX36" s="113">
        <f t="shared" si="20"/>
        <v>0</v>
      </c>
      <c r="AY36" s="115" t="e">
        <f t="shared" si="21"/>
        <v>#DIV/0!</v>
      </c>
      <c r="AZ36" s="116">
        <f t="shared" si="40"/>
        <v>0</v>
      </c>
      <c r="BA36" s="89"/>
      <c r="BB36" s="45"/>
      <c r="BC36" s="44"/>
      <c r="BD36" s="68">
        <f t="shared" si="22"/>
        <v>0</v>
      </c>
      <c r="BE36" s="69" t="e">
        <f t="shared" si="23"/>
        <v>#DIV/0!</v>
      </c>
      <c r="BF36" s="68">
        <f t="shared" si="24"/>
        <v>0</v>
      </c>
      <c r="BG36" s="69" t="e">
        <f t="shared" si="25"/>
        <v>#DIV/0!</v>
      </c>
      <c r="BH36" s="143"/>
      <c r="BI36" s="89"/>
      <c r="BJ36" s="45"/>
      <c r="BK36" s="44"/>
      <c r="BL36" s="113">
        <f t="shared" si="26"/>
        <v>0</v>
      </c>
      <c r="BM36" s="114" t="e">
        <f t="shared" si="27"/>
        <v>#DIV/0!</v>
      </c>
      <c r="BN36" s="113">
        <f t="shared" si="28"/>
        <v>0</v>
      </c>
      <c r="BO36" s="115" t="e">
        <f t="shared" si="29"/>
        <v>#DIV/0!</v>
      </c>
      <c r="BP36" s="116">
        <f t="shared" si="41"/>
        <v>0</v>
      </c>
      <c r="BQ36" s="89"/>
      <c r="BR36" s="45"/>
      <c r="BS36" s="44"/>
      <c r="BT36" s="68">
        <f t="shared" si="30"/>
        <v>0</v>
      </c>
      <c r="BU36" s="69" t="e">
        <f t="shared" si="31"/>
        <v>#DIV/0!</v>
      </c>
      <c r="BV36" s="68">
        <f t="shared" si="32"/>
        <v>0</v>
      </c>
      <c r="BW36" s="69" t="e">
        <f t="shared" si="33"/>
        <v>#DIV/0!</v>
      </c>
      <c r="BX36" s="144"/>
      <c r="BY36" s="89"/>
      <c r="BZ36" s="45"/>
      <c r="CA36" s="44"/>
      <c r="CB36" s="125">
        <f t="shared" si="34"/>
        <v>0</v>
      </c>
      <c r="CC36" s="126" t="e">
        <f t="shared" si="35"/>
        <v>#DIV/0!</v>
      </c>
      <c r="CD36" s="125">
        <f t="shared" si="36"/>
        <v>0</v>
      </c>
      <c r="CE36" s="126" t="e">
        <f t="shared" si="37"/>
        <v>#DIV/0!</v>
      </c>
    </row>
    <row r="37" spans="1:83" x14ac:dyDescent="0.25">
      <c r="A37" s="1"/>
      <c r="B37" s="2"/>
      <c r="C37" s="2"/>
      <c r="D37" s="63"/>
      <c r="E37" s="60" t="e">
        <f>VLOOKUP(C37,Kilde!$D$2:$E$444,2)</f>
        <v>#N/A</v>
      </c>
      <c r="F37" s="3"/>
      <c r="G37" s="6"/>
      <c r="H37" s="5"/>
      <c r="I37" s="58">
        <f t="shared" si="0"/>
        <v>0</v>
      </c>
      <c r="J37" s="58">
        <f t="shared" si="1"/>
        <v>0</v>
      </c>
      <c r="K37" s="130"/>
      <c r="L37" s="142"/>
      <c r="M37" s="89"/>
      <c r="N37" s="45"/>
      <c r="O37" s="44"/>
      <c r="P37" s="68">
        <f t="shared" si="2"/>
        <v>0</v>
      </c>
      <c r="Q37" s="69" t="e">
        <f t="shared" si="3"/>
        <v>#DIV/0!</v>
      </c>
      <c r="R37" s="68">
        <f t="shared" si="4"/>
        <v>0</v>
      </c>
      <c r="S37" s="86" t="e">
        <f t="shared" si="5"/>
        <v>#DIV/0!</v>
      </c>
      <c r="T37" s="94">
        <f t="shared" si="6"/>
        <v>0</v>
      </c>
      <c r="U37" s="89"/>
      <c r="V37" s="45"/>
      <c r="W37" s="44"/>
      <c r="X37" s="68">
        <f t="shared" si="7"/>
        <v>0</v>
      </c>
      <c r="Y37" s="69" t="e">
        <f t="shared" si="8"/>
        <v>#DIV/0!</v>
      </c>
      <c r="Z37" s="68">
        <f t="shared" si="9"/>
        <v>0</v>
      </c>
      <c r="AA37" s="69" t="e">
        <f t="shared" si="10"/>
        <v>#DIV/0!</v>
      </c>
      <c r="AB37" s="143"/>
      <c r="AC37" s="2"/>
      <c r="AD37" s="45"/>
      <c r="AE37" s="44"/>
      <c r="AF37" s="113">
        <f t="shared" si="11"/>
        <v>0</v>
      </c>
      <c r="AG37" s="114" t="e">
        <f t="shared" si="12"/>
        <v>#DIV/0!</v>
      </c>
      <c r="AH37" s="113">
        <f t="shared" si="42"/>
        <v>0</v>
      </c>
      <c r="AI37" s="115" t="e">
        <f t="shared" si="38"/>
        <v>#DIV/0!</v>
      </c>
      <c r="AJ37" s="116">
        <f t="shared" si="39"/>
        <v>0</v>
      </c>
      <c r="AK37" s="89"/>
      <c r="AL37" s="45"/>
      <c r="AM37" s="44"/>
      <c r="AN37" s="68">
        <f t="shared" si="14"/>
        <v>0</v>
      </c>
      <c r="AO37" s="69" t="e">
        <f t="shared" si="15"/>
        <v>#DIV/0!</v>
      </c>
      <c r="AP37" s="68">
        <f t="shared" si="16"/>
        <v>0</v>
      </c>
      <c r="AQ37" s="69" t="e">
        <f t="shared" si="17"/>
        <v>#DIV/0!</v>
      </c>
      <c r="AR37" s="143"/>
      <c r="AS37" s="2"/>
      <c r="AT37" s="45"/>
      <c r="AU37" s="44"/>
      <c r="AV37" s="113">
        <f t="shared" si="18"/>
        <v>0</v>
      </c>
      <c r="AW37" s="114" t="e">
        <f t="shared" si="19"/>
        <v>#DIV/0!</v>
      </c>
      <c r="AX37" s="113">
        <f t="shared" si="20"/>
        <v>0</v>
      </c>
      <c r="AY37" s="115" t="e">
        <f t="shared" si="21"/>
        <v>#DIV/0!</v>
      </c>
      <c r="AZ37" s="116">
        <f t="shared" si="40"/>
        <v>0</v>
      </c>
      <c r="BA37" s="89"/>
      <c r="BB37" s="45"/>
      <c r="BC37" s="44"/>
      <c r="BD37" s="68">
        <f t="shared" si="22"/>
        <v>0</v>
      </c>
      <c r="BE37" s="69" t="e">
        <f t="shared" si="23"/>
        <v>#DIV/0!</v>
      </c>
      <c r="BF37" s="68">
        <f t="shared" si="24"/>
        <v>0</v>
      </c>
      <c r="BG37" s="69" t="e">
        <f t="shared" si="25"/>
        <v>#DIV/0!</v>
      </c>
      <c r="BH37" s="143"/>
      <c r="BI37" s="89"/>
      <c r="BJ37" s="45"/>
      <c r="BK37" s="44"/>
      <c r="BL37" s="113">
        <f t="shared" si="26"/>
        <v>0</v>
      </c>
      <c r="BM37" s="114" t="e">
        <f t="shared" si="27"/>
        <v>#DIV/0!</v>
      </c>
      <c r="BN37" s="113">
        <f t="shared" si="28"/>
        <v>0</v>
      </c>
      <c r="BO37" s="115" t="e">
        <f t="shared" si="29"/>
        <v>#DIV/0!</v>
      </c>
      <c r="BP37" s="116">
        <f t="shared" si="41"/>
        <v>0</v>
      </c>
      <c r="BQ37" s="89"/>
      <c r="BR37" s="45"/>
      <c r="BS37" s="44"/>
      <c r="BT37" s="68">
        <f t="shared" si="30"/>
        <v>0</v>
      </c>
      <c r="BU37" s="69" t="e">
        <f t="shared" si="31"/>
        <v>#DIV/0!</v>
      </c>
      <c r="BV37" s="68">
        <f t="shared" si="32"/>
        <v>0</v>
      </c>
      <c r="BW37" s="69" t="e">
        <f t="shared" si="33"/>
        <v>#DIV/0!</v>
      </c>
      <c r="BX37" s="144"/>
      <c r="BY37" s="89"/>
      <c r="BZ37" s="45"/>
      <c r="CA37" s="44"/>
      <c r="CB37" s="125">
        <f t="shared" si="34"/>
        <v>0</v>
      </c>
      <c r="CC37" s="126" t="e">
        <f t="shared" si="35"/>
        <v>#DIV/0!</v>
      </c>
      <c r="CD37" s="125">
        <f t="shared" si="36"/>
        <v>0</v>
      </c>
      <c r="CE37" s="126" t="e">
        <f t="shared" si="37"/>
        <v>#DIV/0!</v>
      </c>
    </row>
    <row r="38" spans="1:83" x14ac:dyDescent="0.25">
      <c r="A38" s="1"/>
      <c r="B38" s="2"/>
      <c r="C38" s="2"/>
      <c r="D38" s="63"/>
      <c r="E38" s="60" t="e">
        <f>VLOOKUP(C38,Kilde!$D$2:$E$444,2)</f>
        <v>#N/A</v>
      </c>
      <c r="F38" s="3"/>
      <c r="G38" s="6"/>
      <c r="H38" s="5"/>
      <c r="I38" s="58">
        <f t="shared" si="0"/>
        <v>0</v>
      </c>
      <c r="J38" s="58">
        <f t="shared" si="1"/>
        <v>0</v>
      </c>
      <c r="K38" s="130"/>
      <c r="L38" s="142"/>
      <c r="M38" s="89"/>
      <c r="N38" s="45"/>
      <c r="O38" s="44"/>
      <c r="P38" s="68">
        <f t="shared" si="2"/>
        <v>0</v>
      </c>
      <c r="Q38" s="69" t="e">
        <f t="shared" si="3"/>
        <v>#DIV/0!</v>
      </c>
      <c r="R38" s="68">
        <f t="shared" si="4"/>
        <v>0</v>
      </c>
      <c r="S38" s="86" t="e">
        <f t="shared" si="5"/>
        <v>#DIV/0!</v>
      </c>
      <c r="T38" s="94">
        <f t="shared" si="6"/>
        <v>0</v>
      </c>
      <c r="U38" s="89"/>
      <c r="V38" s="45"/>
      <c r="W38" s="44"/>
      <c r="X38" s="68">
        <f t="shared" si="7"/>
        <v>0</v>
      </c>
      <c r="Y38" s="69" t="e">
        <f t="shared" si="8"/>
        <v>#DIV/0!</v>
      </c>
      <c r="Z38" s="68">
        <f t="shared" si="9"/>
        <v>0</v>
      </c>
      <c r="AA38" s="69" t="e">
        <f t="shared" si="10"/>
        <v>#DIV/0!</v>
      </c>
      <c r="AB38" s="143"/>
      <c r="AC38" s="2"/>
      <c r="AD38" s="45"/>
      <c r="AE38" s="44"/>
      <c r="AF38" s="113">
        <f t="shared" si="11"/>
        <v>0</v>
      </c>
      <c r="AG38" s="114" t="e">
        <f t="shared" si="12"/>
        <v>#DIV/0!</v>
      </c>
      <c r="AH38" s="113">
        <f t="shared" si="42"/>
        <v>0</v>
      </c>
      <c r="AI38" s="115" t="e">
        <f t="shared" si="38"/>
        <v>#DIV/0!</v>
      </c>
      <c r="AJ38" s="116">
        <f t="shared" si="39"/>
        <v>0</v>
      </c>
      <c r="AK38" s="89"/>
      <c r="AL38" s="45"/>
      <c r="AM38" s="44"/>
      <c r="AN38" s="68">
        <f t="shared" si="14"/>
        <v>0</v>
      </c>
      <c r="AO38" s="69" t="e">
        <f t="shared" si="15"/>
        <v>#DIV/0!</v>
      </c>
      <c r="AP38" s="68">
        <f t="shared" si="16"/>
        <v>0</v>
      </c>
      <c r="AQ38" s="69" t="e">
        <f t="shared" si="17"/>
        <v>#DIV/0!</v>
      </c>
      <c r="AR38" s="143"/>
      <c r="AS38" s="2"/>
      <c r="AT38" s="45"/>
      <c r="AU38" s="44"/>
      <c r="AV38" s="113">
        <f t="shared" si="18"/>
        <v>0</v>
      </c>
      <c r="AW38" s="114" t="e">
        <f t="shared" si="19"/>
        <v>#DIV/0!</v>
      </c>
      <c r="AX38" s="113">
        <f t="shared" si="20"/>
        <v>0</v>
      </c>
      <c r="AY38" s="115" t="e">
        <f t="shared" si="21"/>
        <v>#DIV/0!</v>
      </c>
      <c r="AZ38" s="116">
        <f t="shared" si="40"/>
        <v>0</v>
      </c>
      <c r="BA38" s="89"/>
      <c r="BB38" s="45"/>
      <c r="BC38" s="44"/>
      <c r="BD38" s="68">
        <f t="shared" si="22"/>
        <v>0</v>
      </c>
      <c r="BE38" s="69" t="e">
        <f t="shared" si="23"/>
        <v>#DIV/0!</v>
      </c>
      <c r="BF38" s="68">
        <f t="shared" si="24"/>
        <v>0</v>
      </c>
      <c r="BG38" s="69" t="e">
        <f t="shared" si="25"/>
        <v>#DIV/0!</v>
      </c>
      <c r="BH38" s="143"/>
      <c r="BI38" s="89"/>
      <c r="BJ38" s="45"/>
      <c r="BK38" s="44"/>
      <c r="BL38" s="113">
        <f t="shared" si="26"/>
        <v>0</v>
      </c>
      <c r="BM38" s="114" t="e">
        <f t="shared" si="27"/>
        <v>#DIV/0!</v>
      </c>
      <c r="BN38" s="113">
        <f t="shared" si="28"/>
        <v>0</v>
      </c>
      <c r="BO38" s="115" t="e">
        <f t="shared" si="29"/>
        <v>#DIV/0!</v>
      </c>
      <c r="BP38" s="116">
        <f t="shared" si="41"/>
        <v>0</v>
      </c>
      <c r="BQ38" s="89"/>
      <c r="BR38" s="45"/>
      <c r="BS38" s="44"/>
      <c r="BT38" s="68">
        <f t="shared" si="30"/>
        <v>0</v>
      </c>
      <c r="BU38" s="69" t="e">
        <f t="shared" si="31"/>
        <v>#DIV/0!</v>
      </c>
      <c r="BV38" s="68">
        <f t="shared" si="32"/>
        <v>0</v>
      </c>
      <c r="BW38" s="69" t="e">
        <f t="shared" si="33"/>
        <v>#DIV/0!</v>
      </c>
      <c r="BX38" s="144"/>
      <c r="BY38" s="89"/>
      <c r="BZ38" s="45"/>
      <c r="CA38" s="44"/>
      <c r="CB38" s="125">
        <f t="shared" si="34"/>
        <v>0</v>
      </c>
      <c r="CC38" s="126" t="e">
        <f t="shared" si="35"/>
        <v>#DIV/0!</v>
      </c>
      <c r="CD38" s="125">
        <f t="shared" si="36"/>
        <v>0</v>
      </c>
      <c r="CE38" s="126" t="e">
        <f t="shared" si="37"/>
        <v>#DIV/0!</v>
      </c>
    </row>
    <row r="39" spans="1:83" x14ac:dyDescent="0.25">
      <c r="A39" s="1"/>
      <c r="B39" s="2"/>
      <c r="C39" s="2"/>
      <c r="D39" s="63"/>
      <c r="E39" s="60" t="e">
        <f>VLOOKUP(C39,Kilde!$D$2:$E$444,2)</f>
        <v>#N/A</v>
      </c>
      <c r="F39" s="3"/>
      <c r="G39" s="6"/>
      <c r="H39" s="5"/>
      <c r="I39" s="58">
        <f t="shared" si="0"/>
        <v>0</v>
      </c>
      <c r="J39" s="58">
        <f t="shared" si="1"/>
        <v>0</v>
      </c>
      <c r="K39" s="130"/>
      <c r="L39" s="142"/>
      <c r="M39" s="89"/>
      <c r="N39" s="45"/>
      <c r="O39" s="44"/>
      <c r="P39" s="68">
        <f t="shared" si="2"/>
        <v>0</v>
      </c>
      <c r="Q39" s="69" t="e">
        <f t="shared" si="3"/>
        <v>#DIV/0!</v>
      </c>
      <c r="R39" s="68">
        <f t="shared" si="4"/>
        <v>0</v>
      </c>
      <c r="S39" s="86" t="e">
        <f t="shared" si="5"/>
        <v>#DIV/0!</v>
      </c>
      <c r="T39" s="94">
        <f t="shared" si="6"/>
        <v>0</v>
      </c>
      <c r="U39" s="89"/>
      <c r="V39" s="45"/>
      <c r="W39" s="44"/>
      <c r="X39" s="68">
        <f t="shared" si="7"/>
        <v>0</v>
      </c>
      <c r="Y39" s="69" t="e">
        <f t="shared" si="8"/>
        <v>#DIV/0!</v>
      </c>
      <c r="Z39" s="68">
        <f t="shared" si="9"/>
        <v>0</v>
      </c>
      <c r="AA39" s="69" t="e">
        <f t="shared" si="10"/>
        <v>#DIV/0!</v>
      </c>
      <c r="AB39" s="143"/>
      <c r="AC39" s="2"/>
      <c r="AD39" s="45"/>
      <c r="AE39" s="44"/>
      <c r="AF39" s="113">
        <f t="shared" si="11"/>
        <v>0</v>
      </c>
      <c r="AG39" s="114" t="e">
        <f t="shared" si="12"/>
        <v>#DIV/0!</v>
      </c>
      <c r="AH39" s="113">
        <f t="shared" si="42"/>
        <v>0</v>
      </c>
      <c r="AI39" s="115" t="e">
        <f t="shared" si="38"/>
        <v>#DIV/0!</v>
      </c>
      <c r="AJ39" s="116">
        <f t="shared" si="39"/>
        <v>0</v>
      </c>
      <c r="AK39" s="89"/>
      <c r="AL39" s="45"/>
      <c r="AM39" s="44"/>
      <c r="AN39" s="68">
        <f t="shared" si="14"/>
        <v>0</v>
      </c>
      <c r="AO39" s="69" t="e">
        <f t="shared" si="15"/>
        <v>#DIV/0!</v>
      </c>
      <c r="AP39" s="68">
        <f t="shared" si="16"/>
        <v>0</v>
      </c>
      <c r="AQ39" s="69" t="e">
        <f t="shared" si="17"/>
        <v>#DIV/0!</v>
      </c>
      <c r="AR39" s="143"/>
      <c r="AS39" s="2"/>
      <c r="AT39" s="45"/>
      <c r="AU39" s="44"/>
      <c r="AV39" s="113">
        <f t="shared" si="18"/>
        <v>0</v>
      </c>
      <c r="AW39" s="114" t="e">
        <f t="shared" si="19"/>
        <v>#DIV/0!</v>
      </c>
      <c r="AX39" s="113">
        <f t="shared" si="20"/>
        <v>0</v>
      </c>
      <c r="AY39" s="115" t="e">
        <f t="shared" si="21"/>
        <v>#DIV/0!</v>
      </c>
      <c r="AZ39" s="116">
        <f t="shared" si="40"/>
        <v>0</v>
      </c>
      <c r="BA39" s="89"/>
      <c r="BB39" s="45"/>
      <c r="BC39" s="44"/>
      <c r="BD39" s="68">
        <f t="shared" si="22"/>
        <v>0</v>
      </c>
      <c r="BE39" s="69" t="e">
        <f t="shared" si="23"/>
        <v>#DIV/0!</v>
      </c>
      <c r="BF39" s="68">
        <f t="shared" si="24"/>
        <v>0</v>
      </c>
      <c r="BG39" s="69" t="e">
        <f t="shared" si="25"/>
        <v>#DIV/0!</v>
      </c>
      <c r="BH39" s="143"/>
      <c r="BI39" s="89"/>
      <c r="BJ39" s="45"/>
      <c r="BK39" s="44"/>
      <c r="BL39" s="113">
        <f t="shared" si="26"/>
        <v>0</v>
      </c>
      <c r="BM39" s="114" t="e">
        <f t="shared" si="27"/>
        <v>#DIV/0!</v>
      </c>
      <c r="BN39" s="113">
        <f t="shared" si="28"/>
        <v>0</v>
      </c>
      <c r="BO39" s="115" t="e">
        <f t="shared" si="29"/>
        <v>#DIV/0!</v>
      </c>
      <c r="BP39" s="116">
        <f t="shared" si="41"/>
        <v>0</v>
      </c>
      <c r="BQ39" s="89"/>
      <c r="BR39" s="45"/>
      <c r="BS39" s="44"/>
      <c r="BT39" s="68">
        <f t="shared" si="30"/>
        <v>0</v>
      </c>
      <c r="BU39" s="69" t="e">
        <f t="shared" si="31"/>
        <v>#DIV/0!</v>
      </c>
      <c r="BV39" s="68">
        <f t="shared" si="32"/>
        <v>0</v>
      </c>
      <c r="BW39" s="69" t="e">
        <f t="shared" si="33"/>
        <v>#DIV/0!</v>
      </c>
      <c r="BX39" s="144"/>
      <c r="BY39" s="89"/>
      <c r="BZ39" s="45"/>
      <c r="CA39" s="44"/>
      <c r="CB39" s="125">
        <f t="shared" si="34"/>
        <v>0</v>
      </c>
      <c r="CC39" s="126" t="e">
        <f t="shared" si="35"/>
        <v>#DIV/0!</v>
      </c>
      <c r="CD39" s="125">
        <f t="shared" si="36"/>
        <v>0</v>
      </c>
      <c r="CE39" s="126" t="e">
        <f t="shared" si="37"/>
        <v>#DIV/0!</v>
      </c>
    </row>
    <row r="40" spans="1:83" x14ac:dyDescent="0.25">
      <c r="A40" s="1"/>
      <c r="B40" s="2"/>
      <c r="C40" s="2"/>
      <c r="D40" s="63"/>
      <c r="E40" s="60" t="e">
        <f>VLOOKUP(C40,Kilde!$D$2:$E$444,2)</f>
        <v>#N/A</v>
      </c>
      <c r="F40" s="3"/>
      <c r="G40" s="6"/>
      <c r="H40" s="5"/>
      <c r="I40" s="58">
        <f t="shared" si="0"/>
        <v>0</v>
      </c>
      <c r="J40" s="58">
        <f t="shared" si="1"/>
        <v>0</v>
      </c>
      <c r="K40" s="130"/>
      <c r="L40" s="142"/>
      <c r="M40" s="89"/>
      <c r="N40" s="45"/>
      <c r="O40" s="44"/>
      <c r="P40" s="68">
        <f t="shared" si="2"/>
        <v>0</v>
      </c>
      <c r="Q40" s="69" t="e">
        <f t="shared" si="3"/>
        <v>#DIV/0!</v>
      </c>
      <c r="R40" s="68">
        <f t="shared" si="4"/>
        <v>0</v>
      </c>
      <c r="S40" s="86" t="e">
        <f t="shared" si="5"/>
        <v>#DIV/0!</v>
      </c>
      <c r="T40" s="94">
        <f t="shared" si="6"/>
        <v>0</v>
      </c>
      <c r="U40" s="89"/>
      <c r="V40" s="45"/>
      <c r="W40" s="44"/>
      <c r="X40" s="68">
        <f t="shared" si="7"/>
        <v>0</v>
      </c>
      <c r="Y40" s="69" t="e">
        <f t="shared" si="8"/>
        <v>#DIV/0!</v>
      </c>
      <c r="Z40" s="68">
        <f t="shared" si="9"/>
        <v>0</v>
      </c>
      <c r="AA40" s="69" t="e">
        <f t="shared" si="10"/>
        <v>#DIV/0!</v>
      </c>
      <c r="AB40" s="143"/>
      <c r="AC40" s="2"/>
      <c r="AD40" s="45"/>
      <c r="AE40" s="44"/>
      <c r="AF40" s="113">
        <f t="shared" si="11"/>
        <v>0</v>
      </c>
      <c r="AG40" s="114" t="e">
        <f t="shared" si="12"/>
        <v>#DIV/0!</v>
      </c>
      <c r="AH40" s="113">
        <f t="shared" si="42"/>
        <v>0</v>
      </c>
      <c r="AI40" s="115" t="e">
        <f t="shared" si="38"/>
        <v>#DIV/0!</v>
      </c>
      <c r="AJ40" s="116">
        <f t="shared" si="39"/>
        <v>0</v>
      </c>
      <c r="AK40" s="89"/>
      <c r="AL40" s="45"/>
      <c r="AM40" s="44"/>
      <c r="AN40" s="68">
        <f t="shared" si="14"/>
        <v>0</v>
      </c>
      <c r="AO40" s="69" t="e">
        <f t="shared" si="15"/>
        <v>#DIV/0!</v>
      </c>
      <c r="AP40" s="68">
        <f t="shared" si="16"/>
        <v>0</v>
      </c>
      <c r="AQ40" s="69" t="e">
        <f t="shared" si="17"/>
        <v>#DIV/0!</v>
      </c>
      <c r="AR40" s="143"/>
      <c r="AS40" s="2"/>
      <c r="AT40" s="45"/>
      <c r="AU40" s="44"/>
      <c r="AV40" s="113">
        <f t="shared" si="18"/>
        <v>0</v>
      </c>
      <c r="AW40" s="114" t="e">
        <f t="shared" si="19"/>
        <v>#DIV/0!</v>
      </c>
      <c r="AX40" s="113">
        <f t="shared" si="20"/>
        <v>0</v>
      </c>
      <c r="AY40" s="115" t="e">
        <f t="shared" si="21"/>
        <v>#DIV/0!</v>
      </c>
      <c r="AZ40" s="116">
        <f t="shared" si="40"/>
        <v>0</v>
      </c>
      <c r="BA40" s="89"/>
      <c r="BB40" s="45"/>
      <c r="BC40" s="44"/>
      <c r="BD40" s="68">
        <f t="shared" si="22"/>
        <v>0</v>
      </c>
      <c r="BE40" s="69" t="e">
        <f t="shared" si="23"/>
        <v>#DIV/0!</v>
      </c>
      <c r="BF40" s="68">
        <f t="shared" si="24"/>
        <v>0</v>
      </c>
      <c r="BG40" s="69" t="e">
        <f t="shared" si="25"/>
        <v>#DIV/0!</v>
      </c>
      <c r="BH40" s="143"/>
      <c r="BI40" s="89"/>
      <c r="BJ40" s="45"/>
      <c r="BK40" s="44"/>
      <c r="BL40" s="113">
        <f t="shared" si="26"/>
        <v>0</v>
      </c>
      <c r="BM40" s="114" t="e">
        <f t="shared" si="27"/>
        <v>#DIV/0!</v>
      </c>
      <c r="BN40" s="113">
        <f t="shared" si="28"/>
        <v>0</v>
      </c>
      <c r="BO40" s="115" t="e">
        <f t="shared" si="29"/>
        <v>#DIV/0!</v>
      </c>
      <c r="BP40" s="116">
        <f t="shared" si="41"/>
        <v>0</v>
      </c>
      <c r="BQ40" s="89"/>
      <c r="BR40" s="45"/>
      <c r="BS40" s="44"/>
      <c r="BT40" s="68">
        <f t="shared" si="30"/>
        <v>0</v>
      </c>
      <c r="BU40" s="69" t="e">
        <f t="shared" si="31"/>
        <v>#DIV/0!</v>
      </c>
      <c r="BV40" s="68">
        <f t="shared" si="32"/>
        <v>0</v>
      </c>
      <c r="BW40" s="69" t="e">
        <f t="shared" si="33"/>
        <v>#DIV/0!</v>
      </c>
      <c r="BX40" s="144"/>
      <c r="BY40" s="89"/>
      <c r="BZ40" s="45"/>
      <c r="CA40" s="44"/>
      <c r="CB40" s="125">
        <f t="shared" si="34"/>
        <v>0</v>
      </c>
      <c r="CC40" s="126" t="e">
        <f t="shared" si="35"/>
        <v>#DIV/0!</v>
      </c>
      <c r="CD40" s="125">
        <f t="shared" si="36"/>
        <v>0</v>
      </c>
      <c r="CE40" s="126" t="e">
        <f t="shared" si="37"/>
        <v>#DIV/0!</v>
      </c>
    </row>
    <row r="41" spans="1:83" x14ac:dyDescent="0.25">
      <c r="A41" s="1"/>
      <c r="B41" s="2"/>
      <c r="C41" s="2"/>
      <c r="D41" s="63"/>
      <c r="E41" s="60" t="e">
        <f>VLOOKUP(C41,Kilde!$D$2:$E$444,2)</f>
        <v>#N/A</v>
      </c>
      <c r="F41" s="3"/>
      <c r="G41" s="6"/>
      <c r="H41" s="5"/>
      <c r="I41" s="58">
        <f t="shared" si="0"/>
        <v>0</v>
      </c>
      <c r="J41" s="58">
        <f t="shared" si="1"/>
        <v>0</v>
      </c>
      <c r="K41" s="130"/>
      <c r="L41" s="142"/>
      <c r="M41" s="89"/>
      <c r="N41" s="45"/>
      <c r="O41" s="44"/>
      <c r="P41" s="68">
        <f t="shared" si="2"/>
        <v>0</v>
      </c>
      <c r="Q41" s="69" t="e">
        <f t="shared" si="3"/>
        <v>#DIV/0!</v>
      </c>
      <c r="R41" s="68">
        <f t="shared" si="4"/>
        <v>0</v>
      </c>
      <c r="S41" s="86" t="e">
        <f t="shared" si="5"/>
        <v>#DIV/0!</v>
      </c>
      <c r="T41" s="94">
        <f t="shared" si="6"/>
        <v>0</v>
      </c>
      <c r="U41" s="89"/>
      <c r="V41" s="45"/>
      <c r="W41" s="44"/>
      <c r="X41" s="68">
        <f t="shared" si="7"/>
        <v>0</v>
      </c>
      <c r="Y41" s="69" t="e">
        <f t="shared" si="8"/>
        <v>#DIV/0!</v>
      </c>
      <c r="Z41" s="68">
        <f t="shared" si="9"/>
        <v>0</v>
      </c>
      <c r="AA41" s="69" t="e">
        <f t="shared" si="10"/>
        <v>#DIV/0!</v>
      </c>
      <c r="AB41" s="143"/>
      <c r="AC41" s="2"/>
      <c r="AD41" s="45"/>
      <c r="AE41" s="44"/>
      <c r="AF41" s="113">
        <f t="shared" si="11"/>
        <v>0</v>
      </c>
      <c r="AG41" s="114" t="e">
        <f t="shared" si="12"/>
        <v>#DIV/0!</v>
      </c>
      <c r="AH41" s="113">
        <f t="shared" si="42"/>
        <v>0</v>
      </c>
      <c r="AI41" s="115" t="e">
        <f t="shared" si="38"/>
        <v>#DIV/0!</v>
      </c>
      <c r="AJ41" s="116">
        <f t="shared" si="39"/>
        <v>0</v>
      </c>
      <c r="AK41" s="89"/>
      <c r="AL41" s="45"/>
      <c r="AM41" s="44"/>
      <c r="AN41" s="68">
        <f t="shared" si="14"/>
        <v>0</v>
      </c>
      <c r="AO41" s="69" t="e">
        <f t="shared" si="15"/>
        <v>#DIV/0!</v>
      </c>
      <c r="AP41" s="68">
        <f t="shared" si="16"/>
        <v>0</v>
      </c>
      <c r="AQ41" s="69" t="e">
        <f t="shared" si="17"/>
        <v>#DIV/0!</v>
      </c>
      <c r="AR41" s="143"/>
      <c r="AS41" s="2"/>
      <c r="AT41" s="45"/>
      <c r="AU41" s="44"/>
      <c r="AV41" s="113">
        <f t="shared" si="18"/>
        <v>0</v>
      </c>
      <c r="AW41" s="114" t="e">
        <f t="shared" si="19"/>
        <v>#DIV/0!</v>
      </c>
      <c r="AX41" s="113">
        <f t="shared" si="20"/>
        <v>0</v>
      </c>
      <c r="AY41" s="115" t="e">
        <f t="shared" si="21"/>
        <v>#DIV/0!</v>
      </c>
      <c r="AZ41" s="116">
        <f t="shared" si="40"/>
        <v>0</v>
      </c>
      <c r="BA41" s="89"/>
      <c r="BB41" s="45"/>
      <c r="BC41" s="44"/>
      <c r="BD41" s="68">
        <f t="shared" si="22"/>
        <v>0</v>
      </c>
      <c r="BE41" s="69" t="e">
        <f t="shared" si="23"/>
        <v>#DIV/0!</v>
      </c>
      <c r="BF41" s="68">
        <f t="shared" si="24"/>
        <v>0</v>
      </c>
      <c r="BG41" s="69" t="e">
        <f t="shared" si="25"/>
        <v>#DIV/0!</v>
      </c>
      <c r="BH41" s="143"/>
      <c r="BI41" s="89"/>
      <c r="BJ41" s="45"/>
      <c r="BK41" s="44"/>
      <c r="BL41" s="113">
        <f t="shared" si="26"/>
        <v>0</v>
      </c>
      <c r="BM41" s="114" t="e">
        <f t="shared" si="27"/>
        <v>#DIV/0!</v>
      </c>
      <c r="BN41" s="113">
        <f t="shared" si="28"/>
        <v>0</v>
      </c>
      <c r="BO41" s="115" t="e">
        <f t="shared" si="29"/>
        <v>#DIV/0!</v>
      </c>
      <c r="BP41" s="116">
        <f t="shared" si="41"/>
        <v>0</v>
      </c>
      <c r="BQ41" s="89"/>
      <c r="BR41" s="45"/>
      <c r="BS41" s="44"/>
      <c r="BT41" s="68">
        <f t="shared" si="30"/>
        <v>0</v>
      </c>
      <c r="BU41" s="69" t="e">
        <f t="shared" si="31"/>
        <v>#DIV/0!</v>
      </c>
      <c r="BV41" s="68">
        <f t="shared" si="32"/>
        <v>0</v>
      </c>
      <c r="BW41" s="69" t="e">
        <f t="shared" si="33"/>
        <v>#DIV/0!</v>
      </c>
      <c r="BX41" s="144"/>
      <c r="BY41" s="89"/>
      <c r="BZ41" s="45"/>
      <c r="CA41" s="44"/>
      <c r="CB41" s="125">
        <f t="shared" si="34"/>
        <v>0</v>
      </c>
      <c r="CC41" s="126" t="e">
        <f t="shared" si="35"/>
        <v>#DIV/0!</v>
      </c>
      <c r="CD41" s="125">
        <f t="shared" si="36"/>
        <v>0</v>
      </c>
      <c r="CE41" s="126" t="e">
        <f t="shared" si="37"/>
        <v>#DIV/0!</v>
      </c>
    </row>
    <row r="42" spans="1:83" x14ac:dyDescent="0.25">
      <c r="A42" s="1"/>
      <c r="B42" s="2"/>
      <c r="C42" s="2"/>
      <c r="D42" s="63"/>
      <c r="E42" s="60" t="e">
        <f>VLOOKUP(C42,Kilde!$D$2:$E$444,2)</f>
        <v>#N/A</v>
      </c>
      <c r="F42" s="3"/>
      <c r="G42" s="6"/>
      <c r="H42" s="5"/>
      <c r="I42" s="58">
        <f t="shared" si="0"/>
        <v>0</v>
      </c>
      <c r="J42" s="58">
        <f t="shared" si="1"/>
        <v>0</v>
      </c>
      <c r="K42" s="130"/>
      <c r="L42" s="142"/>
      <c r="M42" s="89"/>
      <c r="N42" s="45"/>
      <c r="O42" s="44"/>
      <c r="P42" s="68">
        <f t="shared" si="2"/>
        <v>0</v>
      </c>
      <c r="Q42" s="69" t="e">
        <f t="shared" si="3"/>
        <v>#DIV/0!</v>
      </c>
      <c r="R42" s="68">
        <f t="shared" si="4"/>
        <v>0</v>
      </c>
      <c r="S42" s="86" t="e">
        <f t="shared" si="5"/>
        <v>#DIV/0!</v>
      </c>
      <c r="T42" s="94">
        <f t="shared" si="6"/>
        <v>0</v>
      </c>
      <c r="U42" s="89"/>
      <c r="V42" s="45"/>
      <c r="W42" s="44"/>
      <c r="X42" s="68">
        <f t="shared" si="7"/>
        <v>0</v>
      </c>
      <c r="Y42" s="69" t="e">
        <f t="shared" si="8"/>
        <v>#DIV/0!</v>
      </c>
      <c r="Z42" s="68">
        <f t="shared" si="9"/>
        <v>0</v>
      </c>
      <c r="AA42" s="69" t="e">
        <f t="shared" si="10"/>
        <v>#DIV/0!</v>
      </c>
      <c r="AB42" s="143"/>
      <c r="AC42" s="2"/>
      <c r="AD42" s="45"/>
      <c r="AE42" s="44"/>
      <c r="AF42" s="113">
        <f t="shared" si="11"/>
        <v>0</v>
      </c>
      <c r="AG42" s="114" t="e">
        <f t="shared" si="12"/>
        <v>#DIV/0!</v>
      </c>
      <c r="AH42" s="113">
        <f t="shared" si="42"/>
        <v>0</v>
      </c>
      <c r="AI42" s="115" t="e">
        <f t="shared" si="38"/>
        <v>#DIV/0!</v>
      </c>
      <c r="AJ42" s="116">
        <f t="shared" si="39"/>
        <v>0</v>
      </c>
      <c r="AK42" s="89"/>
      <c r="AL42" s="45"/>
      <c r="AM42" s="44"/>
      <c r="AN42" s="68">
        <f t="shared" si="14"/>
        <v>0</v>
      </c>
      <c r="AO42" s="69" t="e">
        <f t="shared" si="15"/>
        <v>#DIV/0!</v>
      </c>
      <c r="AP42" s="68">
        <f t="shared" si="16"/>
        <v>0</v>
      </c>
      <c r="AQ42" s="69" t="e">
        <f t="shared" si="17"/>
        <v>#DIV/0!</v>
      </c>
      <c r="AR42" s="143"/>
      <c r="AS42" s="2"/>
      <c r="AT42" s="45"/>
      <c r="AU42" s="44"/>
      <c r="AV42" s="113">
        <f t="shared" si="18"/>
        <v>0</v>
      </c>
      <c r="AW42" s="114" t="e">
        <f t="shared" si="19"/>
        <v>#DIV/0!</v>
      </c>
      <c r="AX42" s="113">
        <f t="shared" si="20"/>
        <v>0</v>
      </c>
      <c r="AY42" s="115" t="e">
        <f t="shared" si="21"/>
        <v>#DIV/0!</v>
      </c>
      <c r="AZ42" s="116">
        <f t="shared" si="40"/>
        <v>0</v>
      </c>
      <c r="BA42" s="89"/>
      <c r="BB42" s="45"/>
      <c r="BC42" s="44"/>
      <c r="BD42" s="68">
        <f t="shared" si="22"/>
        <v>0</v>
      </c>
      <c r="BE42" s="69" t="e">
        <f t="shared" si="23"/>
        <v>#DIV/0!</v>
      </c>
      <c r="BF42" s="68">
        <f t="shared" si="24"/>
        <v>0</v>
      </c>
      <c r="BG42" s="69" t="e">
        <f t="shared" si="25"/>
        <v>#DIV/0!</v>
      </c>
      <c r="BH42" s="143"/>
      <c r="BI42" s="89"/>
      <c r="BJ42" s="45"/>
      <c r="BK42" s="44"/>
      <c r="BL42" s="113">
        <f t="shared" si="26"/>
        <v>0</v>
      </c>
      <c r="BM42" s="114" t="e">
        <f t="shared" si="27"/>
        <v>#DIV/0!</v>
      </c>
      <c r="BN42" s="113">
        <f t="shared" si="28"/>
        <v>0</v>
      </c>
      <c r="BO42" s="115" t="e">
        <f t="shared" si="29"/>
        <v>#DIV/0!</v>
      </c>
      <c r="BP42" s="116">
        <f t="shared" si="41"/>
        <v>0</v>
      </c>
      <c r="BQ42" s="89"/>
      <c r="BR42" s="45"/>
      <c r="BS42" s="44"/>
      <c r="BT42" s="68">
        <f t="shared" si="30"/>
        <v>0</v>
      </c>
      <c r="BU42" s="69" t="e">
        <f t="shared" si="31"/>
        <v>#DIV/0!</v>
      </c>
      <c r="BV42" s="68">
        <f t="shared" si="32"/>
        <v>0</v>
      </c>
      <c r="BW42" s="69" t="e">
        <f t="shared" si="33"/>
        <v>#DIV/0!</v>
      </c>
      <c r="BX42" s="144"/>
      <c r="BY42" s="89"/>
      <c r="BZ42" s="45"/>
      <c r="CA42" s="44"/>
      <c r="CB42" s="125">
        <f t="shared" si="34"/>
        <v>0</v>
      </c>
      <c r="CC42" s="126" t="e">
        <f t="shared" si="35"/>
        <v>#DIV/0!</v>
      </c>
      <c r="CD42" s="125">
        <f t="shared" si="36"/>
        <v>0</v>
      </c>
      <c r="CE42" s="126" t="e">
        <f t="shared" si="37"/>
        <v>#DIV/0!</v>
      </c>
    </row>
    <row r="43" spans="1:83" x14ac:dyDescent="0.25">
      <c r="A43" s="1"/>
      <c r="B43" s="2"/>
      <c r="C43" s="2"/>
      <c r="D43" s="63"/>
      <c r="E43" s="60" t="e">
        <f>VLOOKUP(C43,Kilde!$D$2:$E$444,2)</f>
        <v>#N/A</v>
      </c>
      <c r="F43" s="3"/>
      <c r="G43" s="6"/>
      <c r="H43" s="5"/>
      <c r="I43" s="58">
        <f t="shared" si="0"/>
        <v>0</v>
      </c>
      <c r="J43" s="58">
        <f t="shared" si="1"/>
        <v>0</v>
      </c>
      <c r="K43" s="130"/>
      <c r="L43" s="142"/>
      <c r="M43" s="89"/>
      <c r="N43" s="45"/>
      <c r="O43" s="44"/>
      <c r="P43" s="68">
        <f t="shared" si="2"/>
        <v>0</v>
      </c>
      <c r="Q43" s="69" t="e">
        <f t="shared" si="3"/>
        <v>#DIV/0!</v>
      </c>
      <c r="R43" s="68">
        <f t="shared" si="4"/>
        <v>0</v>
      </c>
      <c r="S43" s="86" t="e">
        <f t="shared" si="5"/>
        <v>#DIV/0!</v>
      </c>
      <c r="T43" s="94">
        <f t="shared" si="6"/>
        <v>0</v>
      </c>
      <c r="U43" s="89"/>
      <c r="V43" s="45"/>
      <c r="W43" s="44"/>
      <c r="X43" s="68">
        <f t="shared" si="7"/>
        <v>0</v>
      </c>
      <c r="Y43" s="69" t="e">
        <f t="shared" si="8"/>
        <v>#DIV/0!</v>
      </c>
      <c r="Z43" s="68">
        <f t="shared" si="9"/>
        <v>0</v>
      </c>
      <c r="AA43" s="69" t="e">
        <f t="shared" si="10"/>
        <v>#DIV/0!</v>
      </c>
      <c r="AB43" s="143"/>
      <c r="AC43" s="2"/>
      <c r="AD43" s="45"/>
      <c r="AE43" s="44"/>
      <c r="AF43" s="113">
        <f t="shared" si="11"/>
        <v>0</v>
      </c>
      <c r="AG43" s="114" t="e">
        <f t="shared" si="12"/>
        <v>#DIV/0!</v>
      </c>
      <c r="AH43" s="113">
        <f t="shared" si="42"/>
        <v>0</v>
      </c>
      <c r="AI43" s="115" t="e">
        <f t="shared" si="38"/>
        <v>#DIV/0!</v>
      </c>
      <c r="AJ43" s="116">
        <f t="shared" si="39"/>
        <v>0</v>
      </c>
      <c r="AK43" s="89"/>
      <c r="AL43" s="45"/>
      <c r="AM43" s="44"/>
      <c r="AN43" s="68">
        <f t="shared" si="14"/>
        <v>0</v>
      </c>
      <c r="AO43" s="69" t="e">
        <f t="shared" si="15"/>
        <v>#DIV/0!</v>
      </c>
      <c r="AP43" s="68">
        <f t="shared" si="16"/>
        <v>0</v>
      </c>
      <c r="AQ43" s="69" t="e">
        <f t="shared" si="17"/>
        <v>#DIV/0!</v>
      </c>
      <c r="AR43" s="143"/>
      <c r="AS43" s="2"/>
      <c r="AT43" s="45"/>
      <c r="AU43" s="44"/>
      <c r="AV43" s="113">
        <f t="shared" si="18"/>
        <v>0</v>
      </c>
      <c r="AW43" s="114" t="e">
        <f t="shared" si="19"/>
        <v>#DIV/0!</v>
      </c>
      <c r="AX43" s="113">
        <f t="shared" si="20"/>
        <v>0</v>
      </c>
      <c r="AY43" s="115" t="e">
        <f t="shared" si="21"/>
        <v>#DIV/0!</v>
      </c>
      <c r="AZ43" s="116">
        <f t="shared" si="40"/>
        <v>0</v>
      </c>
      <c r="BA43" s="89"/>
      <c r="BB43" s="45"/>
      <c r="BC43" s="44"/>
      <c r="BD43" s="68">
        <f t="shared" si="22"/>
        <v>0</v>
      </c>
      <c r="BE43" s="69" t="e">
        <f t="shared" si="23"/>
        <v>#DIV/0!</v>
      </c>
      <c r="BF43" s="68">
        <f t="shared" si="24"/>
        <v>0</v>
      </c>
      <c r="BG43" s="69" t="e">
        <f t="shared" si="25"/>
        <v>#DIV/0!</v>
      </c>
      <c r="BH43" s="143"/>
      <c r="BI43" s="89"/>
      <c r="BJ43" s="45"/>
      <c r="BK43" s="44"/>
      <c r="BL43" s="113">
        <f t="shared" si="26"/>
        <v>0</v>
      </c>
      <c r="BM43" s="114" t="e">
        <f t="shared" si="27"/>
        <v>#DIV/0!</v>
      </c>
      <c r="BN43" s="113">
        <f t="shared" si="28"/>
        <v>0</v>
      </c>
      <c r="BO43" s="115" t="e">
        <f t="shared" si="29"/>
        <v>#DIV/0!</v>
      </c>
      <c r="BP43" s="116">
        <f t="shared" si="41"/>
        <v>0</v>
      </c>
      <c r="BQ43" s="89"/>
      <c r="BR43" s="45"/>
      <c r="BS43" s="44"/>
      <c r="BT43" s="68">
        <f t="shared" si="30"/>
        <v>0</v>
      </c>
      <c r="BU43" s="69" t="e">
        <f t="shared" si="31"/>
        <v>#DIV/0!</v>
      </c>
      <c r="BV43" s="68">
        <f t="shared" si="32"/>
        <v>0</v>
      </c>
      <c r="BW43" s="69" t="e">
        <f t="shared" si="33"/>
        <v>#DIV/0!</v>
      </c>
      <c r="BX43" s="144"/>
      <c r="BY43" s="89"/>
      <c r="BZ43" s="45"/>
      <c r="CA43" s="44"/>
      <c r="CB43" s="125">
        <f t="shared" si="34"/>
        <v>0</v>
      </c>
      <c r="CC43" s="126" t="e">
        <f t="shared" si="35"/>
        <v>#DIV/0!</v>
      </c>
      <c r="CD43" s="125">
        <f t="shared" si="36"/>
        <v>0</v>
      </c>
      <c r="CE43" s="126" t="e">
        <f t="shared" si="37"/>
        <v>#DIV/0!</v>
      </c>
    </row>
    <row r="44" spans="1:83" x14ac:dyDescent="0.25">
      <c r="A44" s="1"/>
      <c r="B44" s="2"/>
      <c r="C44" s="2"/>
      <c r="D44" s="63"/>
      <c r="E44" s="60" t="e">
        <f>VLOOKUP(C44,Kilde!$D$2:$E$444,2)</f>
        <v>#N/A</v>
      </c>
      <c r="F44" s="3"/>
      <c r="G44" s="6"/>
      <c r="H44" s="5"/>
      <c r="I44" s="58">
        <f t="shared" si="0"/>
        <v>0</v>
      </c>
      <c r="J44" s="58">
        <f t="shared" si="1"/>
        <v>0</v>
      </c>
      <c r="K44" s="130"/>
      <c r="L44" s="142"/>
      <c r="M44" s="89"/>
      <c r="N44" s="45"/>
      <c r="O44" s="44"/>
      <c r="P44" s="68">
        <f t="shared" si="2"/>
        <v>0</v>
      </c>
      <c r="Q44" s="69" t="e">
        <f t="shared" si="3"/>
        <v>#DIV/0!</v>
      </c>
      <c r="R44" s="68">
        <f t="shared" si="4"/>
        <v>0</v>
      </c>
      <c r="S44" s="86" t="e">
        <f t="shared" si="5"/>
        <v>#DIV/0!</v>
      </c>
      <c r="T44" s="94">
        <f t="shared" si="6"/>
        <v>0</v>
      </c>
      <c r="U44" s="89"/>
      <c r="V44" s="45"/>
      <c r="W44" s="44"/>
      <c r="X44" s="68">
        <f t="shared" si="7"/>
        <v>0</v>
      </c>
      <c r="Y44" s="69" t="e">
        <f t="shared" si="8"/>
        <v>#DIV/0!</v>
      </c>
      <c r="Z44" s="68">
        <f t="shared" si="9"/>
        <v>0</v>
      </c>
      <c r="AA44" s="69" t="e">
        <f t="shared" si="10"/>
        <v>#DIV/0!</v>
      </c>
      <c r="AB44" s="143"/>
      <c r="AC44" s="2"/>
      <c r="AD44" s="45"/>
      <c r="AE44" s="44"/>
      <c r="AF44" s="113">
        <f t="shared" si="11"/>
        <v>0</v>
      </c>
      <c r="AG44" s="114" t="e">
        <f t="shared" si="12"/>
        <v>#DIV/0!</v>
      </c>
      <c r="AH44" s="113">
        <f t="shared" si="42"/>
        <v>0</v>
      </c>
      <c r="AI44" s="115" t="e">
        <f t="shared" si="38"/>
        <v>#DIV/0!</v>
      </c>
      <c r="AJ44" s="116">
        <f t="shared" si="39"/>
        <v>0</v>
      </c>
      <c r="AK44" s="89"/>
      <c r="AL44" s="45"/>
      <c r="AM44" s="44"/>
      <c r="AN44" s="68">
        <f t="shared" si="14"/>
        <v>0</v>
      </c>
      <c r="AO44" s="69" t="e">
        <f t="shared" si="15"/>
        <v>#DIV/0!</v>
      </c>
      <c r="AP44" s="68">
        <f t="shared" si="16"/>
        <v>0</v>
      </c>
      <c r="AQ44" s="69" t="e">
        <f t="shared" si="17"/>
        <v>#DIV/0!</v>
      </c>
      <c r="AR44" s="143"/>
      <c r="AS44" s="2"/>
      <c r="AT44" s="45"/>
      <c r="AU44" s="44"/>
      <c r="AV44" s="113">
        <f t="shared" si="18"/>
        <v>0</v>
      </c>
      <c r="AW44" s="114" t="e">
        <f t="shared" si="19"/>
        <v>#DIV/0!</v>
      </c>
      <c r="AX44" s="113">
        <f t="shared" si="20"/>
        <v>0</v>
      </c>
      <c r="AY44" s="115" t="e">
        <f t="shared" si="21"/>
        <v>#DIV/0!</v>
      </c>
      <c r="AZ44" s="116">
        <f t="shared" si="40"/>
        <v>0</v>
      </c>
      <c r="BA44" s="89"/>
      <c r="BB44" s="45"/>
      <c r="BC44" s="44"/>
      <c r="BD44" s="68">
        <f t="shared" si="22"/>
        <v>0</v>
      </c>
      <c r="BE44" s="69" t="e">
        <f t="shared" si="23"/>
        <v>#DIV/0!</v>
      </c>
      <c r="BF44" s="68">
        <f t="shared" si="24"/>
        <v>0</v>
      </c>
      <c r="BG44" s="69" t="e">
        <f t="shared" si="25"/>
        <v>#DIV/0!</v>
      </c>
      <c r="BH44" s="143"/>
      <c r="BI44" s="89"/>
      <c r="BJ44" s="45"/>
      <c r="BK44" s="44"/>
      <c r="BL44" s="113">
        <f t="shared" si="26"/>
        <v>0</v>
      </c>
      <c r="BM44" s="114" t="e">
        <f t="shared" si="27"/>
        <v>#DIV/0!</v>
      </c>
      <c r="BN44" s="113">
        <f t="shared" si="28"/>
        <v>0</v>
      </c>
      <c r="BO44" s="115" t="e">
        <f t="shared" si="29"/>
        <v>#DIV/0!</v>
      </c>
      <c r="BP44" s="116">
        <f t="shared" si="41"/>
        <v>0</v>
      </c>
      <c r="BQ44" s="89"/>
      <c r="BR44" s="45"/>
      <c r="BS44" s="44"/>
      <c r="BT44" s="68">
        <f t="shared" si="30"/>
        <v>0</v>
      </c>
      <c r="BU44" s="69" t="e">
        <f t="shared" si="31"/>
        <v>#DIV/0!</v>
      </c>
      <c r="BV44" s="68">
        <f t="shared" si="32"/>
        <v>0</v>
      </c>
      <c r="BW44" s="69" t="e">
        <f t="shared" si="33"/>
        <v>#DIV/0!</v>
      </c>
      <c r="BX44" s="144"/>
      <c r="BY44" s="89"/>
      <c r="BZ44" s="45"/>
      <c r="CA44" s="44"/>
      <c r="CB44" s="125">
        <f t="shared" si="34"/>
        <v>0</v>
      </c>
      <c r="CC44" s="126" t="e">
        <f t="shared" si="35"/>
        <v>#DIV/0!</v>
      </c>
      <c r="CD44" s="125">
        <f t="shared" si="36"/>
        <v>0</v>
      </c>
      <c r="CE44" s="126" t="e">
        <f t="shared" si="37"/>
        <v>#DIV/0!</v>
      </c>
    </row>
    <row r="45" spans="1:83" x14ac:dyDescent="0.25">
      <c r="A45" s="1"/>
      <c r="B45" s="2"/>
      <c r="C45" s="2"/>
      <c r="D45" s="63"/>
      <c r="E45" s="60" t="e">
        <f>VLOOKUP(C45,Kilde!$D$2:$E$444,2)</f>
        <v>#N/A</v>
      </c>
      <c r="F45" s="3"/>
      <c r="G45" s="6"/>
      <c r="H45" s="5"/>
      <c r="I45" s="58">
        <f t="shared" si="0"/>
        <v>0</v>
      </c>
      <c r="J45" s="58">
        <f t="shared" si="1"/>
        <v>0</v>
      </c>
      <c r="K45" s="130"/>
      <c r="L45" s="142"/>
      <c r="M45" s="89"/>
      <c r="N45" s="45"/>
      <c r="O45" s="44"/>
      <c r="P45" s="68">
        <f t="shared" si="2"/>
        <v>0</v>
      </c>
      <c r="Q45" s="69" t="e">
        <f t="shared" si="3"/>
        <v>#DIV/0!</v>
      </c>
      <c r="R45" s="68">
        <f t="shared" si="4"/>
        <v>0</v>
      </c>
      <c r="S45" s="86" t="e">
        <f t="shared" si="5"/>
        <v>#DIV/0!</v>
      </c>
      <c r="T45" s="94">
        <f t="shared" si="6"/>
        <v>0</v>
      </c>
      <c r="U45" s="89"/>
      <c r="V45" s="45"/>
      <c r="W45" s="44"/>
      <c r="X45" s="68">
        <f t="shared" si="7"/>
        <v>0</v>
      </c>
      <c r="Y45" s="69" t="e">
        <f t="shared" si="8"/>
        <v>#DIV/0!</v>
      </c>
      <c r="Z45" s="68">
        <f t="shared" si="9"/>
        <v>0</v>
      </c>
      <c r="AA45" s="69" t="e">
        <f t="shared" si="10"/>
        <v>#DIV/0!</v>
      </c>
      <c r="AB45" s="143"/>
      <c r="AC45" s="2"/>
      <c r="AD45" s="45"/>
      <c r="AE45" s="44"/>
      <c r="AF45" s="113">
        <f t="shared" si="11"/>
        <v>0</v>
      </c>
      <c r="AG45" s="114" t="e">
        <f t="shared" si="12"/>
        <v>#DIV/0!</v>
      </c>
      <c r="AH45" s="113">
        <f t="shared" si="42"/>
        <v>0</v>
      </c>
      <c r="AI45" s="115" t="e">
        <f t="shared" si="38"/>
        <v>#DIV/0!</v>
      </c>
      <c r="AJ45" s="116">
        <f t="shared" si="39"/>
        <v>0</v>
      </c>
      <c r="AK45" s="89"/>
      <c r="AL45" s="45"/>
      <c r="AM45" s="44"/>
      <c r="AN45" s="68">
        <f t="shared" si="14"/>
        <v>0</v>
      </c>
      <c r="AO45" s="69" t="e">
        <f t="shared" si="15"/>
        <v>#DIV/0!</v>
      </c>
      <c r="AP45" s="68">
        <f t="shared" si="16"/>
        <v>0</v>
      </c>
      <c r="AQ45" s="69" t="e">
        <f t="shared" si="17"/>
        <v>#DIV/0!</v>
      </c>
      <c r="AR45" s="143"/>
      <c r="AS45" s="2"/>
      <c r="AT45" s="45"/>
      <c r="AU45" s="44"/>
      <c r="AV45" s="113">
        <f t="shared" si="18"/>
        <v>0</v>
      </c>
      <c r="AW45" s="114" t="e">
        <f t="shared" si="19"/>
        <v>#DIV/0!</v>
      </c>
      <c r="AX45" s="113">
        <f t="shared" si="20"/>
        <v>0</v>
      </c>
      <c r="AY45" s="115" t="e">
        <f t="shared" si="21"/>
        <v>#DIV/0!</v>
      </c>
      <c r="AZ45" s="116">
        <f t="shared" si="40"/>
        <v>0</v>
      </c>
      <c r="BA45" s="89"/>
      <c r="BB45" s="45"/>
      <c r="BC45" s="44"/>
      <c r="BD45" s="68">
        <f t="shared" si="22"/>
        <v>0</v>
      </c>
      <c r="BE45" s="69" t="e">
        <f t="shared" si="23"/>
        <v>#DIV/0!</v>
      </c>
      <c r="BF45" s="68">
        <f t="shared" si="24"/>
        <v>0</v>
      </c>
      <c r="BG45" s="69" t="e">
        <f t="shared" si="25"/>
        <v>#DIV/0!</v>
      </c>
      <c r="BH45" s="143"/>
      <c r="BI45" s="89"/>
      <c r="BJ45" s="45"/>
      <c r="BK45" s="44"/>
      <c r="BL45" s="113">
        <f t="shared" si="26"/>
        <v>0</v>
      </c>
      <c r="BM45" s="114" t="e">
        <f t="shared" si="27"/>
        <v>#DIV/0!</v>
      </c>
      <c r="BN45" s="113">
        <f t="shared" si="28"/>
        <v>0</v>
      </c>
      <c r="BO45" s="115" t="e">
        <f t="shared" si="29"/>
        <v>#DIV/0!</v>
      </c>
      <c r="BP45" s="116">
        <f t="shared" si="41"/>
        <v>0</v>
      </c>
      <c r="BQ45" s="89"/>
      <c r="BR45" s="45"/>
      <c r="BS45" s="44"/>
      <c r="BT45" s="68">
        <f t="shared" si="30"/>
        <v>0</v>
      </c>
      <c r="BU45" s="69" t="e">
        <f t="shared" si="31"/>
        <v>#DIV/0!</v>
      </c>
      <c r="BV45" s="68">
        <f t="shared" si="32"/>
        <v>0</v>
      </c>
      <c r="BW45" s="69" t="e">
        <f t="shared" si="33"/>
        <v>#DIV/0!</v>
      </c>
      <c r="BX45" s="144"/>
      <c r="BY45" s="89"/>
      <c r="BZ45" s="45"/>
      <c r="CA45" s="44"/>
      <c r="CB45" s="125">
        <f t="shared" si="34"/>
        <v>0</v>
      </c>
      <c r="CC45" s="126" t="e">
        <f t="shared" si="35"/>
        <v>#DIV/0!</v>
      </c>
      <c r="CD45" s="125">
        <f t="shared" si="36"/>
        <v>0</v>
      </c>
      <c r="CE45" s="126" t="e">
        <f t="shared" si="37"/>
        <v>#DIV/0!</v>
      </c>
    </row>
    <row r="46" spans="1:83" x14ac:dyDescent="0.25">
      <c r="A46" s="1"/>
      <c r="B46" s="2"/>
      <c r="C46" s="2"/>
      <c r="D46" s="63"/>
      <c r="E46" s="60" t="e">
        <f>VLOOKUP(C46,Kilde!$D$2:$E$444,2)</f>
        <v>#N/A</v>
      </c>
      <c r="F46" s="3"/>
      <c r="G46" s="6"/>
      <c r="H46" s="5"/>
      <c r="I46" s="58">
        <f t="shared" si="0"/>
        <v>0</v>
      </c>
      <c r="J46" s="58">
        <f t="shared" si="1"/>
        <v>0</v>
      </c>
      <c r="K46" s="130"/>
      <c r="L46" s="142"/>
      <c r="M46" s="89"/>
      <c r="N46" s="45"/>
      <c r="O46" s="44"/>
      <c r="P46" s="68">
        <f t="shared" si="2"/>
        <v>0</v>
      </c>
      <c r="Q46" s="69" t="e">
        <f t="shared" si="3"/>
        <v>#DIV/0!</v>
      </c>
      <c r="R46" s="68">
        <f t="shared" si="4"/>
        <v>0</v>
      </c>
      <c r="S46" s="86" t="e">
        <f t="shared" si="5"/>
        <v>#DIV/0!</v>
      </c>
      <c r="T46" s="94">
        <f t="shared" si="6"/>
        <v>0</v>
      </c>
      <c r="U46" s="89"/>
      <c r="V46" s="45"/>
      <c r="W46" s="44"/>
      <c r="X46" s="68">
        <f t="shared" si="7"/>
        <v>0</v>
      </c>
      <c r="Y46" s="69" t="e">
        <f t="shared" si="8"/>
        <v>#DIV/0!</v>
      </c>
      <c r="Z46" s="68">
        <f t="shared" si="9"/>
        <v>0</v>
      </c>
      <c r="AA46" s="69" t="e">
        <f t="shared" si="10"/>
        <v>#DIV/0!</v>
      </c>
      <c r="AB46" s="143"/>
      <c r="AC46" s="2"/>
      <c r="AD46" s="45"/>
      <c r="AE46" s="44"/>
      <c r="AF46" s="113">
        <f t="shared" si="11"/>
        <v>0</v>
      </c>
      <c r="AG46" s="114" t="e">
        <f t="shared" si="12"/>
        <v>#DIV/0!</v>
      </c>
      <c r="AH46" s="113">
        <f t="shared" si="42"/>
        <v>0</v>
      </c>
      <c r="AI46" s="115" t="e">
        <f t="shared" si="38"/>
        <v>#DIV/0!</v>
      </c>
      <c r="AJ46" s="116">
        <f t="shared" si="39"/>
        <v>0</v>
      </c>
      <c r="AK46" s="89"/>
      <c r="AL46" s="45"/>
      <c r="AM46" s="44"/>
      <c r="AN46" s="68">
        <f t="shared" si="14"/>
        <v>0</v>
      </c>
      <c r="AO46" s="69" t="e">
        <f t="shared" si="15"/>
        <v>#DIV/0!</v>
      </c>
      <c r="AP46" s="68">
        <f t="shared" si="16"/>
        <v>0</v>
      </c>
      <c r="AQ46" s="69" t="e">
        <f t="shared" si="17"/>
        <v>#DIV/0!</v>
      </c>
      <c r="AR46" s="143"/>
      <c r="AS46" s="2"/>
      <c r="AT46" s="45"/>
      <c r="AU46" s="44"/>
      <c r="AV46" s="113">
        <f t="shared" si="18"/>
        <v>0</v>
      </c>
      <c r="AW46" s="114" t="e">
        <f t="shared" si="19"/>
        <v>#DIV/0!</v>
      </c>
      <c r="AX46" s="113">
        <f t="shared" si="20"/>
        <v>0</v>
      </c>
      <c r="AY46" s="115" t="e">
        <f t="shared" si="21"/>
        <v>#DIV/0!</v>
      </c>
      <c r="AZ46" s="116">
        <f t="shared" si="40"/>
        <v>0</v>
      </c>
      <c r="BA46" s="89"/>
      <c r="BB46" s="45"/>
      <c r="BC46" s="44"/>
      <c r="BD46" s="68">
        <f t="shared" si="22"/>
        <v>0</v>
      </c>
      <c r="BE46" s="69" t="e">
        <f t="shared" si="23"/>
        <v>#DIV/0!</v>
      </c>
      <c r="BF46" s="68">
        <f t="shared" si="24"/>
        <v>0</v>
      </c>
      <c r="BG46" s="69" t="e">
        <f t="shared" si="25"/>
        <v>#DIV/0!</v>
      </c>
      <c r="BH46" s="143"/>
      <c r="BI46" s="89"/>
      <c r="BJ46" s="45"/>
      <c r="BK46" s="44"/>
      <c r="BL46" s="113">
        <f t="shared" si="26"/>
        <v>0</v>
      </c>
      <c r="BM46" s="114" t="e">
        <f t="shared" si="27"/>
        <v>#DIV/0!</v>
      </c>
      <c r="BN46" s="113">
        <f t="shared" si="28"/>
        <v>0</v>
      </c>
      <c r="BO46" s="115" t="e">
        <f t="shared" si="29"/>
        <v>#DIV/0!</v>
      </c>
      <c r="BP46" s="116">
        <f t="shared" si="41"/>
        <v>0</v>
      </c>
      <c r="BQ46" s="89"/>
      <c r="BR46" s="45"/>
      <c r="BS46" s="44"/>
      <c r="BT46" s="68">
        <f t="shared" si="30"/>
        <v>0</v>
      </c>
      <c r="BU46" s="69" t="e">
        <f t="shared" si="31"/>
        <v>#DIV/0!</v>
      </c>
      <c r="BV46" s="68">
        <f t="shared" si="32"/>
        <v>0</v>
      </c>
      <c r="BW46" s="69" t="e">
        <f t="shared" si="33"/>
        <v>#DIV/0!</v>
      </c>
      <c r="BX46" s="144"/>
      <c r="BY46" s="89"/>
      <c r="BZ46" s="45"/>
      <c r="CA46" s="44"/>
      <c r="CB46" s="125">
        <f t="shared" si="34"/>
        <v>0</v>
      </c>
      <c r="CC46" s="126" t="e">
        <f t="shared" si="35"/>
        <v>#DIV/0!</v>
      </c>
      <c r="CD46" s="125">
        <f t="shared" si="36"/>
        <v>0</v>
      </c>
      <c r="CE46" s="126" t="e">
        <f t="shared" si="37"/>
        <v>#DIV/0!</v>
      </c>
    </row>
    <row r="47" spans="1:83" ht="15.75" thickBot="1" x14ac:dyDescent="0.3">
      <c r="A47" s="53"/>
      <c r="B47" s="54"/>
      <c r="C47" s="54"/>
      <c r="D47" s="57"/>
      <c r="E47" s="54"/>
      <c r="F47" s="54"/>
      <c r="G47" s="54"/>
      <c r="H47" s="55"/>
      <c r="I47" s="56"/>
      <c r="J47" s="56"/>
      <c r="K47" s="131"/>
      <c r="L47" s="142"/>
      <c r="M47" s="90"/>
      <c r="N47" s="70"/>
      <c r="O47" s="70"/>
      <c r="P47" s="71"/>
      <c r="Q47" s="71"/>
      <c r="R47" s="71"/>
      <c r="S47" s="87"/>
      <c r="T47" s="95"/>
      <c r="U47" s="90"/>
      <c r="V47" s="70"/>
      <c r="W47" s="70"/>
      <c r="X47" s="71"/>
      <c r="Y47" s="71"/>
      <c r="Z47" s="71"/>
      <c r="AA47" s="71"/>
      <c r="AB47" s="143"/>
      <c r="AC47" s="117"/>
      <c r="AD47" s="117"/>
      <c r="AE47" s="117"/>
      <c r="AF47" s="118"/>
      <c r="AG47" s="118"/>
      <c r="AH47" s="118"/>
      <c r="AI47" s="119"/>
      <c r="AJ47" s="120"/>
      <c r="AK47" s="90"/>
      <c r="AL47" s="70"/>
      <c r="AM47" s="70"/>
      <c r="AN47" s="71"/>
      <c r="AO47" s="71"/>
      <c r="AP47" s="71"/>
      <c r="AQ47" s="71"/>
      <c r="AR47" s="143"/>
      <c r="AS47" s="117"/>
      <c r="AT47" s="117"/>
      <c r="AU47" s="117"/>
      <c r="AV47" s="118"/>
      <c r="AW47" s="118"/>
      <c r="AX47" s="118"/>
      <c r="AY47" s="119"/>
      <c r="AZ47" s="120"/>
      <c r="BA47" s="90"/>
      <c r="BB47" s="70"/>
      <c r="BC47" s="70"/>
      <c r="BD47" s="71"/>
      <c r="BE47" s="71"/>
      <c r="BF47" s="71"/>
      <c r="BG47" s="71"/>
      <c r="BH47" s="143"/>
      <c r="BI47" s="128"/>
      <c r="BJ47" s="117"/>
      <c r="BK47" s="117"/>
      <c r="BL47" s="118"/>
      <c r="BM47" s="118"/>
      <c r="BN47" s="118"/>
      <c r="BO47" s="119"/>
      <c r="BP47" s="120"/>
      <c r="BQ47" s="90"/>
      <c r="BR47" s="70"/>
      <c r="BS47" s="70"/>
      <c r="BT47" s="71"/>
      <c r="BU47" s="71"/>
      <c r="BV47" s="71"/>
      <c r="BW47" s="71"/>
      <c r="BX47" s="144"/>
      <c r="BY47" s="123"/>
      <c r="BZ47" s="54"/>
      <c r="CA47" s="54"/>
      <c r="CB47" s="124"/>
      <c r="CC47" s="124"/>
      <c r="CD47" s="124"/>
      <c r="CE47" s="124"/>
    </row>
  </sheetData>
  <mergeCells count="15">
    <mergeCell ref="BY1:CE1"/>
    <mergeCell ref="A1:K1"/>
    <mergeCell ref="M1:S1"/>
    <mergeCell ref="U1:AA1"/>
    <mergeCell ref="AC1:AI1"/>
    <mergeCell ref="AK1:AQ1"/>
    <mergeCell ref="L1:L47"/>
    <mergeCell ref="AB1:AB47"/>
    <mergeCell ref="AR1:AR47"/>
    <mergeCell ref="BH1:BH47"/>
    <mergeCell ref="BX1:BX47"/>
    <mergeCell ref="AS1:AY1"/>
    <mergeCell ref="BA1:BG1"/>
    <mergeCell ref="BI1:BO1"/>
    <mergeCell ref="BQ1:BW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E5E69F0-F2D4-4F2B-9245-CF54711E6F10}">
          <x14:formula1>
            <xm:f>Kilde!$D$2:$D$444</xm:f>
          </x14:formula1>
          <xm:sqref>C5:C46</xm:sqref>
        </x14:dataValidation>
        <x14:dataValidation type="list" allowBlank="1" showInputMessage="1" showErrorMessage="1" promptTitle="Velg stillingstype" prompt="Velg stillingstype fra meny_x000a__x000a_" xr:uid="{99F0EC15-D664-44FA-B9B3-47CCEAE34DA5}">
          <x14:formula1>
            <xm:f>Kilde!$D$2:$D$444</xm:f>
          </x14:formula1>
          <xm:sqref>C4</xm:sqref>
        </x14:dataValidation>
        <x14:dataValidation type="list" allowBlank="1" showInputMessage="1" showErrorMessage="1" promptTitle="Stillingstype " prompt="Velg event. krav om ny stillingstype_x000a_" xr:uid="{0BDCD104-07F2-4378-B84E-AB2BEA45CE79}">
          <x14:formula1>
            <xm:f>Kilde!$D$2:$D$444</xm:f>
          </x14:formula1>
          <xm:sqref>M4:M46 U4:U46 AC4:AC46 AK4:AK46 AS4:AS46 BA4:BA46 BI4:BI46 BQ4:BQ46 BY4:BY46</xm:sqref>
        </x14:dataValidation>
        <x14:dataValidation type="list" allowBlank="1" showInputMessage="1" showErrorMessage="1" xr:uid="{4F9D6DB7-4CC7-433D-937F-934977AFB9F3}">
          <x14:formula1>
            <xm:f>Kilde!$A$2:$A$3</xm:f>
          </x14:formula1>
          <xm:sqref>B4:B46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EA86-360E-4264-91FB-048AB96880AF}">
  <dimension ref="A1:J444"/>
  <sheetViews>
    <sheetView workbookViewId="0">
      <selection activeCell="E1" sqref="E1:E444"/>
    </sheetView>
  </sheetViews>
  <sheetFormatPr baseColWidth="10" defaultRowHeight="15" x14ac:dyDescent="0.25"/>
  <cols>
    <col min="2" max="2" width="25.7109375" customWidth="1"/>
    <col min="3" max="3" width="6.7109375" bestFit="1" customWidth="1"/>
    <col min="4" max="4" width="41" bestFit="1" customWidth="1"/>
    <col min="5" max="5" width="16" bestFit="1" customWidth="1"/>
    <col min="7" max="7" width="6.5703125" bestFit="1" customWidth="1"/>
    <col min="8" max="8" width="39.7109375" customWidth="1"/>
    <col min="9" max="9" width="11.140625" customWidth="1"/>
  </cols>
  <sheetData>
    <row r="1" spans="1:10" ht="15.75" thickBot="1" x14ac:dyDescent="0.3">
      <c r="A1" s="7" t="s">
        <v>9</v>
      </c>
      <c r="C1" s="8" t="s">
        <v>10</v>
      </c>
      <c r="D1" s="8" t="s">
        <v>11</v>
      </c>
      <c r="E1" s="9" t="s">
        <v>12</v>
      </c>
      <c r="H1" s="10" t="s">
        <v>4</v>
      </c>
      <c r="J1" t="s">
        <v>13</v>
      </c>
    </row>
    <row r="2" spans="1:10" ht="16.5" thickTop="1" thickBot="1" x14ac:dyDescent="0.3">
      <c r="A2" s="11" t="s">
        <v>14</v>
      </c>
      <c r="B2" s="12"/>
      <c r="C2" s="13">
        <v>1554</v>
      </c>
      <c r="D2" s="14" t="s">
        <v>15</v>
      </c>
      <c r="E2" s="15" t="s">
        <v>16</v>
      </c>
      <c r="H2" t="s">
        <v>16</v>
      </c>
      <c r="J2" t="s">
        <v>17</v>
      </c>
    </row>
    <row r="3" spans="1:10" ht="15.75" thickBot="1" x14ac:dyDescent="0.3">
      <c r="A3" s="16" t="s">
        <v>18</v>
      </c>
      <c r="B3" s="17"/>
      <c r="C3" s="18">
        <v>962</v>
      </c>
      <c r="D3" s="19" t="s">
        <v>19</v>
      </c>
      <c r="E3" s="20" t="s">
        <v>20</v>
      </c>
      <c r="H3" t="s">
        <v>20</v>
      </c>
    </row>
    <row r="4" spans="1:10" ht="15.75" thickBot="1" x14ac:dyDescent="0.3">
      <c r="B4" s="17"/>
      <c r="C4" s="13">
        <v>963</v>
      </c>
      <c r="D4" s="21" t="s">
        <v>21</v>
      </c>
      <c r="E4" s="15" t="s">
        <v>20</v>
      </c>
      <c r="H4" t="s">
        <v>22</v>
      </c>
    </row>
    <row r="5" spans="1:10" ht="15.75" thickBot="1" x14ac:dyDescent="0.3">
      <c r="B5" s="17"/>
      <c r="C5" s="18">
        <v>1058</v>
      </c>
      <c r="D5" s="19" t="s">
        <v>23</v>
      </c>
      <c r="E5" s="20" t="s">
        <v>16</v>
      </c>
    </row>
    <row r="6" spans="1:10" ht="15.75" thickBot="1" x14ac:dyDescent="0.3">
      <c r="B6" s="17"/>
      <c r="C6" s="13">
        <v>258</v>
      </c>
      <c r="D6" s="21" t="s">
        <v>24</v>
      </c>
      <c r="E6" s="15" t="s">
        <v>16</v>
      </c>
    </row>
    <row r="7" spans="1:10" ht="15.75" thickBot="1" x14ac:dyDescent="0.3">
      <c r="B7" s="17"/>
      <c r="C7" s="18">
        <v>1478</v>
      </c>
      <c r="D7" s="19" t="s">
        <v>25</v>
      </c>
      <c r="E7" s="20" t="s">
        <v>16</v>
      </c>
    </row>
    <row r="8" spans="1:10" ht="15.75" thickBot="1" x14ac:dyDescent="0.3">
      <c r="B8" s="17"/>
      <c r="C8" s="13">
        <v>257</v>
      </c>
      <c r="D8" s="21" t="s">
        <v>26</v>
      </c>
      <c r="E8" s="15" t="s">
        <v>16</v>
      </c>
    </row>
    <row r="9" spans="1:10" ht="15.75" thickBot="1" x14ac:dyDescent="0.3">
      <c r="B9" s="17"/>
      <c r="C9" s="18">
        <v>1010</v>
      </c>
      <c r="D9" s="19" t="s">
        <v>27</v>
      </c>
      <c r="E9" s="20" t="s">
        <v>20</v>
      </c>
    </row>
    <row r="10" spans="1:10" ht="15.75" thickBot="1" x14ac:dyDescent="0.3">
      <c r="B10" s="17"/>
      <c r="C10" s="13">
        <v>1507</v>
      </c>
      <c r="D10" s="21" t="s">
        <v>28</v>
      </c>
      <c r="E10" s="15" t="s">
        <v>16</v>
      </c>
    </row>
    <row r="11" spans="1:10" ht="15.75" thickBot="1" x14ac:dyDescent="0.3">
      <c r="B11" s="17"/>
      <c r="C11" s="18">
        <v>1118</v>
      </c>
      <c r="D11" s="19" t="s">
        <v>29</v>
      </c>
      <c r="E11" s="20" t="s">
        <v>16</v>
      </c>
    </row>
    <row r="12" spans="1:10" ht="15.75" thickBot="1" x14ac:dyDescent="0.3">
      <c r="B12" s="17"/>
      <c r="C12" s="13">
        <v>1092</v>
      </c>
      <c r="D12" s="21" t="s">
        <v>30</v>
      </c>
      <c r="E12" s="15" t="s">
        <v>31</v>
      </c>
    </row>
    <row r="13" spans="1:10" ht="15.75" thickBot="1" x14ac:dyDescent="0.3">
      <c r="B13" s="17"/>
      <c r="C13" s="13">
        <v>1072</v>
      </c>
      <c r="D13" s="21" t="s">
        <v>32</v>
      </c>
      <c r="E13" s="15" t="s">
        <v>16</v>
      </c>
    </row>
    <row r="14" spans="1:10" ht="15.75" thickBot="1" x14ac:dyDescent="0.3">
      <c r="B14" s="17"/>
      <c r="C14" s="18">
        <v>1531</v>
      </c>
      <c r="D14" s="19" t="s">
        <v>33</v>
      </c>
      <c r="E14" s="20" t="s">
        <v>20</v>
      </c>
    </row>
    <row r="15" spans="1:10" ht="15.75" thickBot="1" x14ac:dyDescent="0.3">
      <c r="B15" s="17"/>
      <c r="C15" s="13">
        <v>1429</v>
      </c>
      <c r="D15" s="21" t="s">
        <v>34</v>
      </c>
      <c r="E15" s="15" t="s">
        <v>16</v>
      </c>
    </row>
    <row r="16" spans="1:10" ht="15.75" thickBot="1" x14ac:dyDescent="0.3">
      <c r="C16" s="18">
        <v>1502</v>
      </c>
      <c r="D16" s="19" t="s">
        <v>35</v>
      </c>
      <c r="E16" s="20" t="s">
        <v>16</v>
      </c>
    </row>
    <row r="17" spans="3:5" ht="15.75" thickBot="1" x14ac:dyDescent="0.3">
      <c r="C17" s="13">
        <v>1503</v>
      </c>
      <c r="D17" s="21" t="s">
        <v>36</v>
      </c>
      <c r="E17" s="15" t="s">
        <v>16</v>
      </c>
    </row>
    <row r="18" spans="3:5" ht="15.75" thickBot="1" x14ac:dyDescent="0.3">
      <c r="C18" s="18">
        <v>774</v>
      </c>
      <c r="D18" s="19" t="s">
        <v>37</v>
      </c>
      <c r="E18" s="20" t="s">
        <v>16</v>
      </c>
    </row>
    <row r="19" spans="3:5" ht="15.75" thickBot="1" x14ac:dyDescent="0.3">
      <c r="C19" s="13">
        <v>1491</v>
      </c>
      <c r="D19" s="21" t="s">
        <v>38</v>
      </c>
      <c r="E19" s="15" t="s">
        <v>16</v>
      </c>
    </row>
    <row r="20" spans="3:5" ht="15.75" thickBot="1" x14ac:dyDescent="0.3">
      <c r="C20" s="18">
        <v>261</v>
      </c>
      <c r="D20" s="19" t="s">
        <v>39</v>
      </c>
      <c r="E20" s="20" t="s">
        <v>16</v>
      </c>
    </row>
    <row r="21" spans="3:5" ht="15.75" thickBot="1" x14ac:dyDescent="0.3">
      <c r="C21" s="13">
        <v>1484</v>
      </c>
      <c r="D21" s="21" t="s">
        <v>40</v>
      </c>
      <c r="E21" s="15" t="s">
        <v>20</v>
      </c>
    </row>
    <row r="22" spans="3:5" ht="15.75" thickBot="1" x14ac:dyDescent="0.3">
      <c r="C22" s="18">
        <v>1061</v>
      </c>
      <c r="D22" s="22" t="s">
        <v>41</v>
      </c>
      <c r="E22" s="23" t="s">
        <v>16</v>
      </c>
    </row>
    <row r="23" spans="3:5" ht="15.75" thickBot="1" x14ac:dyDescent="0.3">
      <c r="C23" s="13">
        <v>1123</v>
      </c>
      <c r="D23" s="21" t="s">
        <v>42</v>
      </c>
      <c r="E23" s="15" t="s">
        <v>16</v>
      </c>
    </row>
    <row r="24" spans="3:5" ht="15.75" thickBot="1" x14ac:dyDescent="0.3">
      <c r="C24" s="18">
        <v>1481</v>
      </c>
      <c r="D24" s="19" t="s">
        <v>43</v>
      </c>
      <c r="E24" s="20" t="s">
        <v>16</v>
      </c>
    </row>
    <row r="25" spans="3:5" ht="15.75" thickBot="1" x14ac:dyDescent="0.3">
      <c r="C25" s="13">
        <v>129</v>
      </c>
      <c r="D25" s="21" t="s">
        <v>44</v>
      </c>
      <c r="E25" s="15" t="s">
        <v>16</v>
      </c>
    </row>
    <row r="26" spans="3:5" ht="15.75" thickBot="1" x14ac:dyDescent="0.3">
      <c r="C26" s="18">
        <v>1256</v>
      </c>
      <c r="D26" s="19" t="s">
        <v>45</v>
      </c>
      <c r="E26" s="20" t="s">
        <v>16</v>
      </c>
    </row>
    <row r="27" spans="3:5" ht="15.75" thickBot="1" x14ac:dyDescent="0.3">
      <c r="C27" s="13">
        <v>1093</v>
      </c>
      <c r="D27" s="21" t="s">
        <v>46</v>
      </c>
      <c r="E27" s="15" t="s">
        <v>16</v>
      </c>
    </row>
    <row r="28" spans="3:5" ht="15.75" thickBot="1" x14ac:dyDescent="0.3">
      <c r="C28" s="18">
        <v>846</v>
      </c>
      <c r="D28" s="19" t="s">
        <v>47</v>
      </c>
      <c r="E28" s="20" t="s">
        <v>16</v>
      </c>
    </row>
    <row r="29" spans="3:5" ht="15.75" thickBot="1" x14ac:dyDescent="0.3">
      <c r="C29" s="13">
        <v>1060</v>
      </c>
      <c r="D29" s="21" t="s">
        <v>48</v>
      </c>
      <c r="E29" s="15" t="s">
        <v>16</v>
      </c>
    </row>
    <row r="30" spans="3:5" ht="15.75" thickBot="1" x14ac:dyDescent="0.3">
      <c r="C30" s="18">
        <v>1218</v>
      </c>
      <c r="D30" s="19" t="s">
        <v>48</v>
      </c>
      <c r="E30" s="20" t="s">
        <v>16</v>
      </c>
    </row>
    <row r="31" spans="3:5" ht="15.75" thickBot="1" x14ac:dyDescent="0.3">
      <c r="C31" s="13">
        <v>1254</v>
      </c>
      <c r="D31" s="21" t="s">
        <v>49</v>
      </c>
      <c r="E31" s="15" t="s">
        <v>16</v>
      </c>
    </row>
    <row r="32" spans="3:5" ht="15.75" thickBot="1" x14ac:dyDescent="0.3">
      <c r="C32" s="18">
        <v>1084</v>
      </c>
      <c r="D32" s="19" t="s">
        <v>50</v>
      </c>
      <c r="E32" s="20" t="s">
        <v>22</v>
      </c>
    </row>
    <row r="33" spans="3:5" ht="15.75" thickBot="1" x14ac:dyDescent="0.3">
      <c r="C33" s="13">
        <v>1085</v>
      </c>
      <c r="D33" s="21" t="s">
        <v>50</v>
      </c>
      <c r="E33" s="15" t="s">
        <v>31</v>
      </c>
    </row>
    <row r="34" spans="3:5" ht="15.75" thickBot="1" x14ac:dyDescent="0.3">
      <c r="C34" s="18">
        <v>1411</v>
      </c>
      <c r="D34" s="19" t="s">
        <v>50</v>
      </c>
      <c r="E34" s="20" t="s">
        <v>20</v>
      </c>
    </row>
    <row r="35" spans="3:5" ht="15.75" thickBot="1" x14ac:dyDescent="0.3">
      <c r="C35" s="13">
        <v>1407</v>
      </c>
      <c r="D35" s="21" t="s">
        <v>51</v>
      </c>
      <c r="E35" s="15" t="s">
        <v>16</v>
      </c>
    </row>
    <row r="36" spans="3:5" ht="15.75" thickBot="1" x14ac:dyDescent="0.3">
      <c r="C36" s="18">
        <v>1350</v>
      </c>
      <c r="D36" s="19" t="s">
        <v>51</v>
      </c>
      <c r="E36" s="20" t="s">
        <v>16</v>
      </c>
    </row>
    <row r="37" spans="3:5" ht="15.75" thickBot="1" x14ac:dyDescent="0.3">
      <c r="C37" s="13">
        <v>1401</v>
      </c>
      <c r="D37" s="21" t="s">
        <v>51</v>
      </c>
      <c r="E37" s="15" t="s">
        <v>16</v>
      </c>
    </row>
    <row r="38" spans="3:5" ht="15.75" thickBot="1" x14ac:dyDescent="0.3">
      <c r="C38" s="18">
        <v>1003</v>
      </c>
      <c r="D38" s="19" t="s">
        <v>51</v>
      </c>
      <c r="E38" s="20" t="s">
        <v>16</v>
      </c>
    </row>
    <row r="39" spans="3:5" ht="15.75" thickBot="1" x14ac:dyDescent="0.3">
      <c r="C39" s="13">
        <v>1029</v>
      </c>
      <c r="D39" s="21" t="s">
        <v>51</v>
      </c>
      <c r="E39" s="15" t="s">
        <v>16</v>
      </c>
    </row>
    <row r="40" spans="3:5" ht="15.75" thickBot="1" x14ac:dyDescent="0.3">
      <c r="C40" s="18">
        <v>834</v>
      </c>
      <c r="D40" s="19" t="s">
        <v>52</v>
      </c>
      <c r="E40" s="20" t="s">
        <v>16</v>
      </c>
    </row>
    <row r="41" spans="3:5" ht="15.75" thickBot="1" x14ac:dyDescent="0.3">
      <c r="C41" s="13">
        <v>784</v>
      </c>
      <c r="D41" s="21" t="s">
        <v>53</v>
      </c>
      <c r="E41" s="15" t="s">
        <v>16</v>
      </c>
    </row>
    <row r="42" spans="3:5" ht="15.75" thickBot="1" x14ac:dyDescent="0.3">
      <c r="C42" s="18">
        <v>1280</v>
      </c>
      <c r="D42" s="19" t="s">
        <v>54</v>
      </c>
      <c r="E42" s="20" t="s">
        <v>16</v>
      </c>
    </row>
    <row r="43" spans="3:5" ht="15.75" thickBot="1" x14ac:dyDescent="0.3">
      <c r="C43" s="13">
        <v>816</v>
      </c>
      <c r="D43" s="21" t="s">
        <v>55</v>
      </c>
      <c r="E43" s="15" t="s">
        <v>16</v>
      </c>
    </row>
    <row r="44" spans="3:5" ht="15.75" thickBot="1" x14ac:dyDescent="0.3">
      <c r="C44" s="18">
        <v>1260</v>
      </c>
      <c r="D44" s="19" t="s">
        <v>56</v>
      </c>
      <c r="E44" s="20" t="s">
        <v>16</v>
      </c>
    </row>
    <row r="45" spans="3:5" ht="15.75" thickBot="1" x14ac:dyDescent="0.3">
      <c r="C45" s="13">
        <v>800</v>
      </c>
      <c r="D45" s="21" t="s">
        <v>57</v>
      </c>
      <c r="E45" s="15" t="s">
        <v>16</v>
      </c>
    </row>
    <row r="46" spans="3:5" ht="15.75" thickBot="1" x14ac:dyDescent="0.3">
      <c r="C46" s="18">
        <v>829</v>
      </c>
      <c r="D46" s="19" t="s">
        <v>58</v>
      </c>
      <c r="E46" s="20" t="s">
        <v>20</v>
      </c>
    </row>
    <row r="47" spans="3:5" ht="15.75" thickBot="1" x14ac:dyDescent="0.3">
      <c r="C47" s="13">
        <v>830</v>
      </c>
      <c r="D47" s="21" t="s">
        <v>59</v>
      </c>
      <c r="E47" s="15" t="s">
        <v>20</v>
      </c>
    </row>
    <row r="48" spans="3:5" ht="15.75" thickBot="1" x14ac:dyDescent="0.3">
      <c r="C48" s="18">
        <v>826</v>
      </c>
      <c r="D48" s="19" t="s">
        <v>60</v>
      </c>
      <c r="E48" s="20" t="s">
        <v>20</v>
      </c>
    </row>
    <row r="49" spans="3:5" ht="15.75" thickBot="1" x14ac:dyDescent="0.3">
      <c r="C49" s="13">
        <v>1495</v>
      </c>
      <c r="D49" s="21" t="s">
        <v>61</v>
      </c>
      <c r="E49" s="15" t="s">
        <v>20</v>
      </c>
    </row>
    <row r="50" spans="3:5" ht="15.75" thickBot="1" x14ac:dyDescent="0.3">
      <c r="C50" s="18">
        <v>1119</v>
      </c>
      <c r="D50" s="24" t="s">
        <v>62</v>
      </c>
      <c r="E50" s="20" t="s">
        <v>16</v>
      </c>
    </row>
    <row r="51" spans="3:5" ht="15.75" thickBot="1" x14ac:dyDescent="0.3">
      <c r="C51" s="13">
        <v>1282</v>
      </c>
      <c r="D51" s="21" t="s">
        <v>63</v>
      </c>
      <c r="E51" s="15" t="s">
        <v>16</v>
      </c>
    </row>
    <row r="52" spans="3:5" ht="15.75" thickBot="1" x14ac:dyDescent="0.3">
      <c r="C52" s="18">
        <v>791</v>
      </c>
      <c r="D52" s="19" t="s">
        <v>64</v>
      </c>
      <c r="E52" s="20" t="s">
        <v>16</v>
      </c>
    </row>
    <row r="53" spans="3:5" ht="15.75" thickBot="1" x14ac:dyDescent="0.3">
      <c r="C53" s="13">
        <v>792</v>
      </c>
      <c r="D53" s="21" t="s">
        <v>65</v>
      </c>
      <c r="E53" s="15" t="s">
        <v>16</v>
      </c>
    </row>
    <row r="54" spans="3:5" ht="15.75" thickBot="1" x14ac:dyDescent="0.3">
      <c r="C54" s="18">
        <v>790</v>
      </c>
      <c r="D54" s="19" t="s">
        <v>66</v>
      </c>
      <c r="E54" s="20" t="s">
        <v>16</v>
      </c>
    </row>
    <row r="55" spans="3:5" ht="15.75" thickBot="1" x14ac:dyDescent="0.3">
      <c r="C55" s="13">
        <v>1078</v>
      </c>
      <c r="D55" s="25" t="s">
        <v>67</v>
      </c>
      <c r="E55" s="26" t="s">
        <v>20</v>
      </c>
    </row>
    <row r="56" spans="3:5" ht="15.75" thickBot="1" x14ac:dyDescent="0.3">
      <c r="C56" s="18">
        <v>1410</v>
      </c>
      <c r="D56" s="19" t="s">
        <v>68</v>
      </c>
      <c r="E56" s="20" t="s">
        <v>20</v>
      </c>
    </row>
    <row r="57" spans="3:5" ht="15.75" thickBot="1" x14ac:dyDescent="0.3">
      <c r="C57" s="13">
        <v>1073</v>
      </c>
      <c r="D57" s="21" t="s">
        <v>69</v>
      </c>
      <c r="E57" s="15" t="s">
        <v>20</v>
      </c>
    </row>
    <row r="58" spans="3:5" ht="15.75" thickBot="1" x14ac:dyDescent="0.3">
      <c r="C58" s="18">
        <v>844</v>
      </c>
      <c r="D58" s="19" t="s">
        <v>70</v>
      </c>
      <c r="E58" s="20" t="s">
        <v>20</v>
      </c>
    </row>
    <row r="59" spans="3:5" ht="15.75" thickBot="1" x14ac:dyDescent="0.3">
      <c r="C59" s="13">
        <v>188</v>
      </c>
      <c r="D59" s="21" t="s">
        <v>71</v>
      </c>
      <c r="E59" s="15" t="s">
        <v>20</v>
      </c>
    </row>
    <row r="60" spans="3:5" ht="15.75" thickBot="1" x14ac:dyDescent="0.3">
      <c r="C60" s="18">
        <v>189</v>
      </c>
      <c r="D60" s="19" t="s">
        <v>72</v>
      </c>
      <c r="E60" s="20" t="s">
        <v>16</v>
      </c>
    </row>
    <row r="61" spans="3:5" ht="15.75" thickBot="1" x14ac:dyDescent="0.3">
      <c r="C61" s="13">
        <v>1523</v>
      </c>
      <c r="D61" s="21" t="s">
        <v>73</v>
      </c>
      <c r="E61" s="15" t="s">
        <v>16</v>
      </c>
    </row>
    <row r="62" spans="3:5" ht="15.75" thickBot="1" x14ac:dyDescent="0.3">
      <c r="C62" s="18">
        <v>1530</v>
      </c>
      <c r="D62" s="19" t="s">
        <v>73</v>
      </c>
      <c r="E62" s="20" t="s">
        <v>16</v>
      </c>
    </row>
    <row r="63" spans="3:5" ht="15.75" thickBot="1" x14ac:dyDescent="0.3">
      <c r="C63" s="13">
        <v>8</v>
      </c>
      <c r="D63" s="21" t="s">
        <v>74</v>
      </c>
      <c r="E63" s="15" t="s">
        <v>16</v>
      </c>
    </row>
    <row r="64" spans="3:5" ht="15.75" thickBot="1" x14ac:dyDescent="0.3">
      <c r="C64" s="18">
        <v>1474</v>
      </c>
      <c r="D64" s="19" t="s">
        <v>75</v>
      </c>
      <c r="E64" s="20" t="s">
        <v>16</v>
      </c>
    </row>
    <row r="65" spans="3:5" ht="15.75" thickBot="1" x14ac:dyDescent="0.3">
      <c r="C65" s="13">
        <v>103</v>
      </c>
      <c r="D65" s="21" t="s">
        <v>76</v>
      </c>
      <c r="E65" s="15" t="s">
        <v>16</v>
      </c>
    </row>
    <row r="66" spans="3:5" ht="15.75" thickBot="1" x14ac:dyDescent="0.3">
      <c r="C66" s="18">
        <v>1062</v>
      </c>
      <c r="D66" s="19" t="s">
        <v>77</v>
      </c>
      <c r="E66" s="20" t="s">
        <v>16</v>
      </c>
    </row>
    <row r="67" spans="3:5" ht="15.75" thickBot="1" x14ac:dyDescent="0.3">
      <c r="C67" s="13">
        <v>1482</v>
      </c>
      <c r="D67" s="21" t="s">
        <v>78</v>
      </c>
      <c r="E67" s="15" t="s">
        <v>16</v>
      </c>
    </row>
    <row r="68" spans="3:5" ht="15.75" thickBot="1" x14ac:dyDescent="0.3">
      <c r="C68" s="18">
        <v>1500</v>
      </c>
      <c r="D68" s="22" t="s">
        <v>78</v>
      </c>
      <c r="E68" s="23" t="s">
        <v>16</v>
      </c>
    </row>
    <row r="69" spans="3:5" ht="15.75" thickBot="1" x14ac:dyDescent="0.3">
      <c r="C69" s="18">
        <v>247</v>
      </c>
      <c r="D69" s="19" t="s">
        <v>79</v>
      </c>
      <c r="E69" s="20" t="s">
        <v>16</v>
      </c>
    </row>
    <row r="70" spans="3:5" ht="15.75" thickBot="1" x14ac:dyDescent="0.3">
      <c r="C70" s="13">
        <v>1532</v>
      </c>
      <c r="D70" s="21" t="s">
        <v>80</v>
      </c>
      <c r="E70" s="15" t="s">
        <v>16</v>
      </c>
    </row>
    <row r="71" spans="3:5" ht="15.75" thickBot="1" x14ac:dyDescent="0.3">
      <c r="C71" s="18">
        <v>179</v>
      </c>
      <c r="D71" s="19" t="s">
        <v>81</v>
      </c>
      <c r="E71" s="20" t="s">
        <v>16</v>
      </c>
    </row>
    <row r="72" spans="3:5" ht="15.75" thickBot="1" x14ac:dyDescent="0.3">
      <c r="C72" s="13">
        <v>175</v>
      </c>
      <c r="D72" s="21" t="s">
        <v>82</v>
      </c>
      <c r="E72" s="15" t="s">
        <v>16</v>
      </c>
    </row>
    <row r="73" spans="3:5" ht="15.75" thickBot="1" x14ac:dyDescent="0.3">
      <c r="C73" s="18">
        <v>1137</v>
      </c>
      <c r="D73" s="19" t="s">
        <v>83</v>
      </c>
      <c r="E73" s="20" t="s">
        <v>16</v>
      </c>
    </row>
    <row r="74" spans="3:5" ht="15.75" thickBot="1" x14ac:dyDescent="0.3">
      <c r="C74" s="13">
        <v>400</v>
      </c>
      <c r="D74" s="21" t="s">
        <v>83</v>
      </c>
      <c r="E74" s="15" t="s">
        <v>16</v>
      </c>
    </row>
    <row r="75" spans="3:5" ht="15.75" thickBot="1" x14ac:dyDescent="0.3">
      <c r="C75" s="18">
        <v>1216</v>
      </c>
      <c r="D75" s="19" t="s">
        <v>84</v>
      </c>
      <c r="E75" s="20" t="s">
        <v>20</v>
      </c>
    </row>
    <row r="76" spans="3:5" ht="15.75" thickBot="1" x14ac:dyDescent="0.3">
      <c r="C76" s="13">
        <v>173</v>
      </c>
      <c r="D76" s="21" t="s">
        <v>85</v>
      </c>
      <c r="E76" s="15" t="s">
        <v>16</v>
      </c>
    </row>
    <row r="77" spans="3:5" ht="15.75" thickBot="1" x14ac:dyDescent="0.3">
      <c r="C77" s="18">
        <v>272</v>
      </c>
      <c r="D77" s="19" t="s">
        <v>86</v>
      </c>
      <c r="E77" s="20" t="s">
        <v>16</v>
      </c>
    </row>
    <row r="78" spans="3:5" ht="15.75" thickBot="1" x14ac:dyDescent="0.3">
      <c r="C78" s="13">
        <v>1136</v>
      </c>
      <c r="D78" s="21" t="s">
        <v>87</v>
      </c>
      <c r="E78" s="15" t="s">
        <v>16</v>
      </c>
    </row>
    <row r="79" spans="3:5" ht="15.75" thickBot="1" x14ac:dyDescent="0.3">
      <c r="C79" s="18">
        <v>996</v>
      </c>
      <c r="D79" s="19" t="s">
        <v>88</v>
      </c>
      <c r="E79" s="20" t="s">
        <v>20</v>
      </c>
    </row>
    <row r="80" spans="3:5" ht="15.75" thickBot="1" x14ac:dyDescent="0.3">
      <c r="C80" s="13">
        <v>1006</v>
      </c>
      <c r="D80" s="21" t="s">
        <v>89</v>
      </c>
      <c r="E80" s="15" t="s">
        <v>16</v>
      </c>
    </row>
    <row r="81" spans="3:5" ht="15.75" thickBot="1" x14ac:dyDescent="0.3">
      <c r="C81" s="18">
        <v>1117</v>
      </c>
      <c r="D81" s="19" t="s">
        <v>90</v>
      </c>
      <c r="E81" s="20" t="s">
        <v>20</v>
      </c>
    </row>
    <row r="82" spans="3:5" ht="15.75" thickBot="1" x14ac:dyDescent="0.3">
      <c r="C82" s="13">
        <v>1203</v>
      </c>
      <c r="D82" s="21" t="s">
        <v>91</v>
      </c>
      <c r="E82" s="15" t="s">
        <v>20</v>
      </c>
    </row>
    <row r="83" spans="3:5" ht="15.75" thickBot="1" x14ac:dyDescent="0.3">
      <c r="C83" s="18">
        <v>1538</v>
      </c>
      <c r="D83" s="22" t="s">
        <v>92</v>
      </c>
      <c r="E83" s="23" t="s">
        <v>16</v>
      </c>
    </row>
    <row r="84" spans="3:5" ht="15.75" thickBot="1" x14ac:dyDescent="0.3">
      <c r="C84" s="13">
        <v>1539</v>
      </c>
      <c r="D84" s="21" t="s">
        <v>92</v>
      </c>
      <c r="E84" s="15" t="s">
        <v>16</v>
      </c>
    </row>
    <row r="85" spans="3:5" ht="15.75" thickBot="1" x14ac:dyDescent="0.3">
      <c r="C85" s="18">
        <v>389</v>
      </c>
      <c r="D85" s="19" t="s">
        <v>93</v>
      </c>
      <c r="E85" s="20" t="s">
        <v>16</v>
      </c>
    </row>
    <row r="86" spans="3:5" ht="15.75" thickBot="1" x14ac:dyDescent="0.3">
      <c r="C86" s="13">
        <v>738</v>
      </c>
      <c r="D86" s="21" t="s">
        <v>94</v>
      </c>
      <c r="E86" s="15" t="s">
        <v>16</v>
      </c>
    </row>
    <row r="87" spans="3:5" ht="15.75" thickBot="1" x14ac:dyDescent="0.3">
      <c r="C87" s="18">
        <v>1376</v>
      </c>
      <c r="D87" s="19" t="s">
        <v>95</v>
      </c>
      <c r="E87" s="20" t="s">
        <v>16</v>
      </c>
    </row>
    <row r="88" spans="3:5" ht="15.75" thickBot="1" x14ac:dyDescent="0.3">
      <c r="C88" s="13">
        <v>264</v>
      </c>
      <c r="D88" s="21" t="s">
        <v>96</v>
      </c>
      <c r="E88" s="15" t="s">
        <v>20</v>
      </c>
    </row>
    <row r="89" spans="3:5" ht="15.75" thickBot="1" x14ac:dyDescent="0.3">
      <c r="C89" s="18">
        <v>265</v>
      </c>
      <c r="D89" s="19" t="s">
        <v>97</v>
      </c>
      <c r="E89" s="20" t="s">
        <v>16</v>
      </c>
    </row>
    <row r="90" spans="3:5" ht="15.75" thickBot="1" x14ac:dyDescent="0.3">
      <c r="C90" s="13">
        <v>266</v>
      </c>
      <c r="D90" s="21" t="s">
        <v>98</v>
      </c>
      <c r="E90" s="15" t="s">
        <v>16</v>
      </c>
    </row>
    <row r="91" spans="3:5" ht="15.75" thickBot="1" x14ac:dyDescent="0.3">
      <c r="C91" s="18">
        <v>1452</v>
      </c>
      <c r="D91" s="19" t="s">
        <v>99</v>
      </c>
      <c r="E91" s="20" t="s">
        <v>16</v>
      </c>
    </row>
    <row r="92" spans="3:5" ht="15.75" thickBot="1" x14ac:dyDescent="0.3">
      <c r="C92" s="13">
        <v>1542</v>
      </c>
      <c r="D92" s="21" t="s">
        <v>100</v>
      </c>
      <c r="E92" s="15" t="s">
        <v>16</v>
      </c>
    </row>
    <row r="93" spans="3:5" ht="15.75" thickBot="1" x14ac:dyDescent="0.3">
      <c r="C93" s="18">
        <v>139</v>
      </c>
      <c r="D93" s="19" t="s">
        <v>101</v>
      </c>
      <c r="E93" s="20" t="s">
        <v>22</v>
      </c>
    </row>
    <row r="94" spans="3:5" ht="15.75" thickBot="1" x14ac:dyDescent="0.3">
      <c r="C94" s="13">
        <v>1228</v>
      </c>
      <c r="D94" s="21" t="s">
        <v>101</v>
      </c>
      <c r="E94" s="15" t="s">
        <v>16</v>
      </c>
    </row>
    <row r="95" spans="3:5" ht="15.75" thickBot="1" x14ac:dyDescent="0.3">
      <c r="C95" s="18">
        <v>1536</v>
      </c>
      <c r="D95" s="19" t="s">
        <v>102</v>
      </c>
      <c r="E95" s="20" t="s">
        <v>16</v>
      </c>
    </row>
    <row r="96" spans="3:5" ht="15.75" thickBot="1" x14ac:dyDescent="0.3">
      <c r="C96" s="13">
        <v>1109</v>
      </c>
      <c r="D96" s="21" t="s">
        <v>103</v>
      </c>
      <c r="E96" s="15" t="s">
        <v>22</v>
      </c>
    </row>
    <row r="97" spans="3:5" ht="15.75" thickBot="1" x14ac:dyDescent="0.3">
      <c r="C97" s="18">
        <v>1108</v>
      </c>
      <c r="D97" s="19" t="s">
        <v>103</v>
      </c>
      <c r="E97" s="20" t="s">
        <v>20</v>
      </c>
    </row>
    <row r="98" spans="3:5" ht="15.75" thickBot="1" x14ac:dyDescent="0.3">
      <c r="C98" s="13">
        <v>1110</v>
      </c>
      <c r="D98" s="21" t="s">
        <v>103</v>
      </c>
      <c r="E98" s="15" t="s">
        <v>16</v>
      </c>
    </row>
    <row r="99" spans="3:5" ht="15.75" thickBot="1" x14ac:dyDescent="0.3">
      <c r="C99" s="18">
        <v>1183</v>
      </c>
      <c r="D99" s="19" t="s">
        <v>103</v>
      </c>
      <c r="E99" s="20" t="s">
        <v>16</v>
      </c>
    </row>
    <row r="100" spans="3:5" ht="15.75" thickBot="1" x14ac:dyDescent="0.3">
      <c r="C100" s="13">
        <v>1111</v>
      </c>
      <c r="D100" s="21" t="s">
        <v>104</v>
      </c>
      <c r="E100" s="15" t="s">
        <v>16</v>
      </c>
    </row>
    <row r="101" spans="3:5" ht="15.75" thickBot="1" x14ac:dyDescent="0.3">
      <c r="C101" s="18">
        <v>1511</v>
      </c>
      <c r="D101" s="19" t="s">
        <v>105</v>
      </c>
      <c r="E101" s="20" t="s">
        <v>20</v>
      </c>
    </row>
    <row r="102" spans="3:5" ht="15.75" thickBot="1" x14ac:dyDescent="0.3">
      <c r="C102" s="13">
        <v>1512</v>
      </c>
      <c r="D102" s="21" t="s">
        <v>105</v>
      </c>
      <c r="E102" s="15" t="s">
        <v>16</v>
      </c>
    </row>
    <row r="103" spans="3:5" ht="15.75" thickBot="1" x14ac:dyDescent="0.3">
      <c r="C103" s="18">
        <v>1104</v>
      </c>
      <c r="D103" s="19" t="s">
        <v>106</v>
      </c>
      <c r="E103" s="20" t="s">
        <v>16</v>
      </c>
    </row>
    <row r="104" spans="3:5" ht="15.75" thickBot="1" x14ac:dyDescent="0.3">
      <c r="C104" s="13">
        <v>1453</v>
      </c>
      <c r="D104" s="21" t="s">
        <v>107</v>
      </c>
      <c r="E104" s="15" t="s">
        <v>16</v>
      </c>
    </row>
    <row r="105" spans="3:5" ht="15.75" thickBot="1" x14ac:dyDescent="0.3">
      <c r="C105" s="18">
        <v>269</v>
      </c>
      <c r="D105" s="19" t="s">
        <v>108</v>
      </c>
      <c r="E105" s="20" t="s">
        <v>16</v>
      </c>
    </row>
    <row r="106" spans="3:5" ht="15.75" thickBot="1" x14ac:dyDescent="0.3">
      <c r="C106" s="13">
        <v>1068</v>
      </c>
      <c r="D106" s="21" t="s">
        <v>109</v>
      </c>
      <c r="E106" s="15" t="s">
        <v>20</v>
      </c>
    </row>
    <row r="107" spans="3:5" ht="15.75" thickBot="1" x14ac:dyDescent="0.3">
      <c r="C107" s="18">
        <v>382</v>
      </c>
      <c r="D107" s="19" t="s">
        <v>110</v>
      </c>
      <c r="E107" s="20" t="s">
        <v>16</v>
      </c>
    </row>
    <row r="108" spans="3:5" ht="15.75" thickBot="1" x14ac:dyDescent="0.3">
      <c r="C108" s="13">
        <v>779</v>
      </c>
      <c r="D108" s="21" t="s">
        <v>111</v>
      </c>
      <c r="E108" s="15" t="s">
        <v>16</v>
      </c>
    </row>
    <row r="109" spans="3:5" ht="15.75" thickBot="1" x14ac:dyDescent="0.3">
      <c r="C109" s="18">
        <v>434</v>
      </c>
      <c r="D109" s="19" t="s">
        <v>112</v>
      </c>
      <c r="E109" s="20" t="s">
        <v>16</v>
      </c>
    </row>
    <row r="110" spans="3:5" ht="15.75" thickBot="1" x14ac:dyDescent="0.3">
      <c r="C110" s="13">
        <v>435</v>
      </c>
      <c r="D110" s="21" t="s">
        <v>113</v>
      </c>
      <c r="E110" s="15" t="s">
        <v>16</v>
      </c>
    </row>
    <row r="111" spans="3:5" ht="15.75" thickBot="1" x14ac:dyDescent="0.3">
      <c r="C111" s="18">
        <v>822</v>
      </c>
      <c r="D111" s="19" t="s">
        <v>114</v>
      </c>
      <c r="E111" s="20" t="s">
        <v>16</v>
      </c>
    </row>
    <row r="112" spans="3:5" ht="15.75" thickBot="1" x14ac:dyDescent="0.3">
      <c r="C112" s="13">
        <v>832</v>
      </c>
      <c r="D112" s="21" t="s">
        <v>115</v>
      </c>
      <c r="E112" s="15" t="s">
        <v>20</v>
      </c>
    </row>
    <row r="113" spans="3:5" ht="15.75" thickBot="1" x14ac:dyDescent="0.3">
      <c r="C113" s="18">
        <v>947</v>
      </c>
      <c r="D113" s="19" t="s">
        <v>116</v>
      </c>
      <c r="E113" s="20" t="s">
        <v>20</v>
      </c>
    </row>
    <row r="114" spans="3:5" ht="15.75" thickBot="1" x14ac:dyDescent="0.3">
      <c r="C114" s="13">
        <v>1011</v>
      </c>
      <c r="D114" s="21" t="s">
        <v>117</v>
      </c>
      <c r="E114" s="15" t="s">
        <v>22</v>
      </c>
    </row>
    <row r="115" spans="3:5" ht="15.75" thickBot="1" x14ac:dyDescent="0.3">
      <c r="C115" s="18">
        <v>1079</v>
      </c>
      <c r="D115" s="19" t="s">
        <v>118</v>
      </c>
      <c r="E115" s="20" t="s">
        <v>16</v>
      </c>
    </row>
    <row r="116" spans="3:5" ht="15.75" thickBot="1" x14ac:dyDescent="0.3">
      <c r="C116" s="13">
        <v>1200</v>
      </c>
      <c r="D116" s="21" t="s">
        <v>119</v>
      </c>
      <c r="E116" s="15" t="s">
        <v>22</v>
      </c>
    </row>
    <row r="117" spans="3:5" ht="15.75" thickBot="1" x14ac:dyDescent="0.3">
      <c r="C117" s="18">
        <v>1069</v>
      </c>
      <c r="D117" s="19" t="s">
        <v>120</v>
      </c>
      <c r="E117" s="20" t="s">
        <v>20</v>
      </c>
    </row>
    <row r="118" spans="3:5" ht="15.75" thickBot="1" x14ac:dyDescent="0.3">
      <c r="C118" s="13">
        <v>171</v>
      </c>
      <c r="D118" s="21" t="s">
        <v>121</v>
      </c>
      <c r="E118" s="15" t="s">
        <v>16</v>
      </c>
    </row>
    <row r="119" spans="3:5" ht="15.75" thickBot="1" x14ac:dyDescent="0.3">
      <c r="C119" s="18">
        <v>1498</v>
      </c>
      <c r="D119" s="19" t="s">
        <v>121</v>
      </c>
      <c r="E119" s="20" t="s">
        <v>16</v>
      </c>
    </row>
    <row r="120" spans="3:5" ht="15.75" thickBot="1" x14ac:dyDescent="0.3">
      <c r="C120" s="13">
        <v>82</v>
      </c>
      <c r="D120" s="21" t="s">
        <v>121</v>
      </c>
      <c r="E120" s="15" t="s">
        <v>16</v>
      </c>
    </row>
    <row r="121" spans="3:5" ht="15.75" thickBot="1" x14ac:dyDescent="0.3">
      <c r="C121" s="18">
        <v>1122</v>
      </c>
      <c r="D121" s="19" t="s">
        <v>122</v>
      </c>
      <c r="E121" s="20" t="s">
        <v>20</v>
      </c>
    </row>
    <row r="122" spans="3:5" ht="15.75" thickBot="1" x14ac:dyDescent="0.3">
      <c r="C122" s="13">
        <v>1408</v>
      </c>
      <c r="D122" s="21" t="s">
        <v>123</v>
      </c>
      <c r="E122" s="15" t="s">
        <v>31</v>
      </c>
    </row>
    <row r="123" spans="3:5" ht="15.75" thickBot="1" x14ac:dyDescent="0.3">
      <c r="C123" s="18">
        <v>1541</v>
      </c>
      <c r="D123" s="19" t="s">
        <v>124</v>
      </c>
      <c r="E123" s="20" t="s">
        <v>16</v>
      </c>
    </row>
    <row r="124" spans="3:5" ht="15.75" thickBot="1" x14ac:dyDescent="0.3">
      <c r="C124" s="13">
        <v>1198</v>
      </c>
      <c r="D124" s="21" t="s">
        <v>125</v>
      </c>
      <c r="E124" s="15" t="s">
        <v>22</v>
      </c>
    </row>
    <row r="125" spans="3:5" ht="15.75" thickBot="1" x14ac:dyDescent="0.3">
      <c r="C125" s="27">
        <v>1355</v>
      </c>
      <c r="D125" s="19" t="s">
        <v>126</v>
      </c>
      <c r="E125" s="20" t="s">
        <v>20</v>
      </c>
    </row>
    <row r="126" spans="3:5" ht="15.75" thickBot="1" x14ac:dyDescent="0.3">
      <c r="C126" s="13">
        <v>1063</v>
      </c>
      <c r="D126" s="21" t="s">
        <v>127</v>
      </c>
      <c r="E126" s="15" t="s">
        <v>20</v>
      </c>
    </row>
    <row r="127" spans="3:5" ht="15.75" thickBot="1" x14ac:dyDescent="0.3">
      <c r="C127" s="18">
        <v>254</v>
      </c>
      <c r="D127" s="19" t="s">
        <v>128</v>
      </c>
      <c r="E127" s="20" t="s">
        <v>16</v>
      </c>
    </row>
    <row r="128" spans="3:5" ht="15.75" thickBot="1" x14ac:dyDescent="0.3">
      <c r="C128" s="13">
        <v>50</v>
      </c>
      <c r="D128" s="21" t="s">
        <v>129</v>
      </c>
      <c r="E128" s="15" t="s">
        <v>16</v>
      </c>
    </row>
    <row r="129" spans="3:5" ht="15.75" thickBot="1" x14ac:dyDescent="0.3">
      <c r="C129" s="18">
        <v>204</v>
      </c>
      <c r="D129" s="19" t="s">
        <v>130</v>
      </c>
      <c r="E129" s="20" t="s">
        <v>16</v>
      </c>
    </row>
    <row r="130" spans="3:5" ht="15.75" thickBot="1" x14ac:dyDescent="0.3">
      <c r="C130" s="13">
        <v>256</v>
      </c>
      <c r="D130" s="21" t="s">
        <v>131</v>
      </c>
      <c r="E130" s="15" t="s">
        <v>16</v>
      </c>
    </row>
    <row r="131" spans="3:5" ht="15.75" thickBot="1" x14ac:dyDescent="0.3">
      <c r="C131" s="18">
        <v>886</v>
      </c>
      <c r="D131" s="19" t="s">
        <v>132</v>
      </c>
      <c r="E131" s="20" t="s">
        <v>16</v>
      </c>
    </row>
    <row r="132" spans="3:5" ht="15.75" thickBot="1" x14ac:dyDescent="0.3">
      <c r="C132" s="13">
        <v>1525</v>
      </c>
      <c r="D132" s="21" t="s">
        <v>133</v>
      </c>
      <c r="E132" s="15" t="s">
        <v>16</v>
      </c>
    </row>
    <row r="133" spans="3:5" ht="15.75" thickBot="1" x14ac:dyDescent="0.3">
      <c r="C133" s="18">
        <v>1524</v>
      </c>
      <c r="D133" s="19" t="s">
        <v>134</v>
      </c>
      <c r="E133" s="20" t="s">
        <v>16</v>
      </c>
    </row>
    <row r="134" spans="3:5" ht="15.75" thickBot="1" x14ac:dyDescent="0.3">
      <c r="C134" s="13">
        <v>345</v>
      </c>
      <c r="D134" s="21" t="s">
        <v>135</v>
      </c>
      <c r="E134" s="15" t="s">
        <v>16</v>
      </c>
    </row>
    <row r="135" spans="3:5" ht="15.75" thickBot="1" x14ac:dyDescent="0.3">
      <c r="C135" s="18">
        <v>1416</v>
      </c>
      <c r="D135" s="19" t="s">
        <v>136</v>
      </c>
      <c r="E135" s="20" t="s">
        <v>20</v>
      </c>
    </row>
    <row r="136" spans="3:5" ht="15.75" thickBot="1" x14ac:dyDescent="0.3">
      <c r="C136" s="13">
        <v>279</v>
      </c>
      <c r="D136" s="21" t="s">
        <v>137</v>
      </c>
      <c r="E136" s="15" t="s">
        <v>16</v>
      </c>
    </row>
    <row r="137" spans="3:5" ht="15.75" thickBot="1" x14ac:dyDescent="0.3">
      <c r="C137" s="18">
        <v>711</v>
      </c>
      <c r="D137" s="19" t="s">
        <v>138</v>
      </c>
      <c r="E137" s="20" t="s">
        <v>16</v>
      </c>
    </row>
    <row r="138" spans="3:5" ht="15.75" thickBot="1" x14ac:dyDescent="0.3">
      <c r="C138" s="13">
        <v>1115</v>
      </c>
      <c r="D138" s="21" t="s">
        <v>139</v>
      </c>
      <c r="E138" s="15" t="s">
        <v>20</v>
      </c>
    </row>
    <row r="139" spans="3:5" ht="15.75" thickBot="1" x14ac:dyDescent="0.3">
      <c r="C139" s="18">
        <v>827</v>
      </c>
      <c r="D139" s="19" t="s">
        <v>140</v>
      </c>
      <c r="E139" s="20" t="s">
        <v>20</v>
      </c>
    </row>
    <row r="140" spans="3:5" ht="15.75" thickBot="1" x14ac:dyDescent="0.3">
      <c r="C140" s="13">
        <v>1077</v>
      </c>
      <c r="D140" s="21" t="s">
        <v>141</v>
      </c>
      <c r="E140" s="15" t="s">
        <v>16</v>
      </c>
    </row>
    <row r="141" spans="3:5" ht="15.75" thickBot="1" x14ac:dyDescent="0.3">
      <c r="C141" s="18">
        <v>229</v>
      </c>
      <c r="D141" s="19" t="s">
        <v>142</v>
      </c>
      <c r="E141" s="20" t="s">
        <v>16</v>
      </c>
    </row>
    <row r="142" spans="3:5" ht="15.75" thickBot="1" x14ac:dyDescent="0.3">
      <c r="C142" s="13">
        <v>967</v>
      </c>
      <c r="D142" s="21" t="s">
        <v>143</v>
      </c>
      <c r="E142" s="15" t="s">
        <v>16</v>
      </c>
    </row>
    <row r="143" spans="3:5" ht="15.75" thickBot="1" x14ac:dyDescent="0.3">
      <c r="C143" s="18">
        <v>1125</v>
      </c>
      <c r="D143" s="19" t="s">
        <v>144</v>
      </c>
      <c r="E143" s="20" t="s">
        <v>20</v>
      </c>
    </row>
    <row r="144" spans="3:5" ht="15.75" thickBot="1" x14ac:dyDescent="0.3">
      <c r="C144" s="13">
        <v>1126</v>
      </c>
      <c r="D144" s="21" t="s">
        <v>145</v>
      </c>
      <c r="E144" s="15" t="s">
        <v>20</v>
      </c>
    </row>
    <row r="145" spans="3:5" ht="15.75" thickBot="1" x14ac:dyDescent="0.3">
      <c r="C145" s="18">
        <v>1127</v>
      </c>
      <c r="D145" s="19" t="s">
        <v>146</v>
      </c>
      <c r="E145" s="20" t="s">
        <v>16</v>
      </c>
    </row>
    <row r="146" spans="3:5" ht="15.75" thickBot="1" x14ac:dyDescent="0.3">
      <c r="C146" s="13">
        <v>1128</v>
      </c>
      <c r="D146" s="21" t="s">
        <v>147</v>
      </c>
      <c r="E146" s="15" t="s">
        <v>16</v>
      </c>
    </row>
    <row r="147" spans="3:5" ht="15.75" thickBot="1" x14ac:dyDescent="0.3">
      <c r="C147" s="18">
        <v>1012</v>
      </c>
      <c r="D147" s="19" t="s">
        <v>148</v>
      </c>
      <c r="E147" s="20" t="s">
        <v>16</v>
      </c>
    </row>
    <row r="148" spans="3:5" ht="15.75" thickBot="1" x14ac:dyDescent="0.3">
      <c r="C148" s="13">
        <v>1008</v>
      </c>
      <c r="D148" s="21" t="s">
        <v>149</v>
      </c>
      <c r="E148" s="15" t="s">
        <v>20</v>
      </c>
    </row>
    <row r="149" spans="3:5" ht="15.75" thickBot="1" x14ac:dyDescent="0.3">
      <c r="C149" s="18">
        <v>1007</v>
      </c>
      <c r="D149" s="19" t="s">
        <v>150</v>
      </c>
      <c r="E149" s="20" t="s">
        <v>22</v>
      </c>
    </row>
    <row r="150" spans="3:5" ht="15.75" thickBot="1" x14ac:dyDescent="0.3">
      <c r="C150" s="13">
        <v>1057</v>
      </c>
      <c r="D150" s="21" t="s">
        <v>151</v>
      </c>
      <c r="E150" s="15" t="s">
        <v>16</v>
      </c>
    </row>
    <row r="151" spans="3:5" ht="15.75" thickBot="1" x14ac:dyDescent="0.3">
      <c r="C151" s="18">
        <v>1365</v>
      </c>
      <c r="D151" s="19" t="s">
        <v>152</v>
      </c>
      <c r="E151" s="20" t="s">
        <v>16</v>
      </c>
    </row>
    <row r="152" spans="3:5" ht="15.75" thickBot="1" x14ac:dyDescent="0.3">
      <c r="C152" s="13">
        <v>1275</v>
      </c>
      <c r="D152" s="21" t="s">
        <v>153</v>
      </c>
      <c r="E152" s="15" t="s">
        <v>20</v>
      </c>
    </row>
    <row r="153" spans="3:5" ht="15.75" thickBot="1" x14ac:dyDescent="0.3">
      <c r="C153" s="18">
        <v>1083</v>
      </c>
      <c r="D153" s="19" t="s">
        <v>153</v>
      </c>
      <c r="E153" s="20" t="s">
        <v>16</v>
      </c>
    </row>
    <row r="154" spans="3:5" ht="15.75" thickBot="1" x14ac:dyDescent="0.3">
      <c r="C154" s="13">
        <v>170</v>
      </c>
      <c r="D154" s="21" t="s">
        <v>154</v>
      </c>
      <c r="E154" s="15" t="s">
        <v>20</v>
      </c>
    </row>
    <row r="155" spans="3:5" ht="15.75" thickBot="1" x14ac:dyDescent="0.3">
      <c r="C155" s="18">
        <v>676</v>
      </c>
      <c r="D155" s="19" t="s">
        <v>154</v>
      </c>
      <c r="E155" s="20" t="s">
        <v>16</v>
      </c>
    </row>
    <row r="156" spans="3:5" ht="15.75" thickBot="1" x14ac:dyDescent="0.3">
      <c r="C156" s="13">
        <v>1343</v>
      </c>
      <c r="D156" s="21" t="s">
        <v>154</v>
      </c>
      <c r="E156" s="15" t="s">
        <v>16</v>
      </c>
    </row>
    <row r="157" spans="3:5" ht="15.75" thickBot="1" x14ac:dyDescent="0.3">
      <c r="C157" s="18">
        <v>80</v>
      </c>
      <c r="D157" s="19" t="s">
        <v>155</v>
      </c>
      <c r="E157" s="20" t="s">
        <v>22</v>
      </c>
    </row>
    <row r="158" spans="3:5" ht="15.75" thickBot="1" x14ac:dyDescent="0.3">
      <c r="C158" s="13">
        <v>1437</v>
      </c>
      <c r="D158" s="25" t="s">
        <v>155</v>
      </c>
      <c r="E158" s="26" t="s">
        <v>31</v>
      </c>
    </row>
    <row r="159" spans="3:5" ht="15.75" thickBot="1" x14ac:dyDescent="0.3">
      <c r="C159" s="18">
        <v>1475</v>
      </c>
      <c r="D159" s="19" t="s">
        <v>156</v>
      </c>
      <c r="E159" s="20" t="s">
        <v>16</v>
      </c>
    </row>
    <row r="160" spans="3:5" ht="15.75" thickBot="1" x14ac:dyDescent="0.3">
      <c r="C160" s="13">
        <v>969</v>
      </c>
      <c r="D160" s="21" t="s">
        <v>157</v>
      </c>
      <c r="E160" s="15" t="s">
        <v>20</v>
      </c>
    </row>
    <row r="161" spans="3:5" ht="15.75" thickBot="1" x14ac:dyDescent="0.3">
      <c r="C161" s="18">
        <v>1015</v>
      </c>
      <c r="D161" s="19" t="s">
        <v>158</v>
      </c>
      <c r="E161" s="20" t="s">
        <v>16</v>
      </c>
    </row>
    <row r="162" spans="3:5" ht="26.25" thickBot="1" x14ac:dyDescent="0.3">
      <c r="C162" s="13">
        <v>1353</v>
      </c>
      <c r="D162" s="21" t="s">
        <v>159</v>
      </c>
      <c r="E162" s="15" t="s">
        <v>16</v>
      </c>
    </row>
    <row r="163" spans="3:5" ht="15.75" thickBot="1" x14ac:dyDescent="0.3">
      <c r="C163" s="18">
        <v>1032</v>
      </c>
      <c r="D163" s="19" t="s">
        <v>160</v>
      </c>
      <c r="E163" s="20" t="s">
        <v>20</v>
      </c>
    </row>
    <row r="164" spans="3:5" ht="15.75" thickBot="1" x14ac:dyDescent="0.3">
      <c r="C164" s="13">
        <v>1450</v>
      </c>
      <c r="D164" s="21" t="s">
        <v>161</v>
      </c>
      <c r="E164" s="15" t="s">
        <v>16</v>
      </c>
    </row>
    <row r="165" spans="3:5" ht="15.75" thickBot="1" x14ac:dyDescent="0.3">
      <c r="C165" s="18">
        <v>1392</v>
      </c>
      <c r="D165" s="19" t="s">
        <v>161</v>
      </c>
      <c r="E165" s="20" t="s">
        <v>16</v>
      </c>
    </row>
    <row r="166" spans="3:5" ht="15.75" thickBot="1" x14ac:dyDescent="0.3">
      <c r="C166" s="18">
        <v>968</v>
      </c>
      <c r="D166" s="19" t="s">
        <v>162</v>
      </c>
      <c r="E166" s="20" t="s">
        <v>20</v>
      </c>
    </row>
    <row r="167" spans="3:5" ht="15.75" thickBot="1" x14ac:dyDescent="0.3">
      <c r="C167" s="13">
        <v>455</v>
      </c>
      <c r="D167" s="21" t="s">
        <v>163</v>
      </c>
      <c r="E167" s="15" t="s">
        <v>16</v>
      </c>
    </row>
    <row r="168" spans="3:5" ht="15.75" thickBot="1" x14ac:dyDescent="0.3">
      <c r="C168" s="18">
        <v>1551</v>
      </c>
      <c r="D168" s="19" t="s">
        <v>164</v>
      </c>
      <c r="E168" s="20" t="s">
        <v>16</v>
      </c>
    </row>
    <row r="169" spans="3:5" ht="15.75" thickBot="1" x14ac:dyDescent="0.3">
      <c r="C169" s="13">
        <v>1467</v>
      </c>
      <c r="D169" s="21" t="s">
        <v>165</v>
      </c>
      <c r="E169" s="15" t="s">
        <v>16</v>
      </c>
    </row>
    <row r="170" spans="3:5" ht="15.75" thickBot="1" x14ac:dyDescent="0.3">
      <c r="C170" s="28">
        <v>1560</v>
      </c>
      <c r="D170" s="29" t="s">
        <v>166</v>
      </c>
      <c r="E170" s="20" t="s">
        <v>22</v>
      </c>
    </row>
    <row r="171" spans="3:5" ht="15.75" thickBot="1" x14ac:dyDescent="0.3">
      <c r="C171" s="13">
        <v>1519</v>
      </c>
      <c r="D171" s="21" t="s">
        <v>167</v>
      </c>
      <c r="E171" s="15" t="s">
        <v>20</v>
      </c>
    </row>
    <row r="172" spans="3:5" ht="15.75" thickBot="1" x14ac:dyDescent="0.3">
      <c r="C172" s="18">
        <v>1526</v>
      </c>
      <c r="D172" s="19" t="s">
        <v>167</v>
      </c>
      <c r="E172" s="20" t="s">
        <v>16</v>
      </c>
    </row>
    <row r="173" spans="3:5" ht="15.75" thickBot="1" x14ac:dyDescent="0.3">
      <c r="C173" s="13">
        <v>1557</v>
      </c>
      <c r="D173" s="21" t="s">
        <v>168</v>
      </c>
      <c r="E173" s="15" t="s">
        <v>22</v>
      </c>
    </row>
    <row r="174" spans="3:5" ht="15.75" thickBot="1" x14ac:dyDescent="0.3">
      <c r="C174" s="18">
        <v>1124</v>
      </c>
      <c r="D174" s="19" t="s">
        <v>169</v>
      </c>
      <c r="E174" s="20" t="s">
        <v>16</v>
      </c>
    </row>
    <row r="175" spans="3:5" ht="15.75" thickBot="1" x14ac:dyDescent="0.3">
      <c r="C175" s="13">
        <v>1033</v>
      </c>
      <c r="D175" s="21" t="s">
        <v>170</v>
      </c>
      <c r="E175" s="15" t="s">
        <v>16</v>
      </c>
    </row>
    <row r="176" spans="3:5" ht="15.75" thickBot="1" x14ac:dyDescent="0.3">
      <c r="C176" s="18">
        <v>1379</v>
      </c>
      <c r="D176" s="19" t="s">
        <v>171</v>
      </c>
      <c r="E176" s="20" t="s">
        <v>20</v>
      </c>
    </row>
    <row r="177" spans="3:5" ht="15.75" thickBot="1" x14ac:dyDescent="0.3">
      <c r="C177" s="13">
        <v>1281</v>
      </c>
      <c r="D177" s="21" t="s">
        <v>172</v>
      </c>
      <c r="E177" s="15" t="s">
        <v>16</v>
      </c>
    </row>
    <row r="178" spans="3:5" ht="15.75" thickBot="1" x14ac:dyDescent="0.3">
      <c r="C178" s="18">
        <v>1308</v>
      </c>
      <c r="D178" s="19" t="s">
        <v>173</v>
      </c>
      <c r="E178" s="20" t="s">
        <v>16</v>
      </c>
    </row>
    <row r="179" spans="3:5" ht="15.75" thickBot="1" x14ac:dyDescent="0.3">
      <c r="C179" s="13">
        <v>1496</v>
      </c>
      <c r="D179" s="21" t="s">
        <v>174</v>
      </c>
      <c r="E179" s="15" t="s">
        <v>20</v>
      </c>
    </row>
    <row r="180" spans="3:5" ht="15.75" thickBot="1" x14ac:dyDescent="0.3">
      <c r="C180" s="18">
        <v>1173</v>
      </c>
      <c r="D180" s="19" t="s">
        <v>175</v>
      </c>
      <c r="E180" s="20" t="s">
        <v>20</v>
      </c>
    </row>
    <row r="181" spans="3:5" ht="15.75" thickBot="1" x14ac:dyDescent="0.3">
      <c r="C181" s="13">
        <v>1184</v>
      </c>
      <c r="D181" s="21" t="s">
        <v>176</v>
      </c>
      <c r="E181" s="15" t="s">
        <v>20</v>
      </c>
    </row>
    <row r="182" spans="3:5" ht="15.75" thickBot="1" x14ac:dyDescent="0.3">
      <c r="C182" s="28">
        <v>1577</v>
      </c>
      <c r="D182" s="29" t="s">
        <v>177</v>
      </c>
      <c r="E182" s="20" t="s">
        <v>16</v>
      </c>
    </row>
    <row r="183" spans="3:5" ht="15.75" thickBot="1" x14ac:dyDescent="0.3">
      <c r="C183" s="30">
        <v>1568</v>
      </c>
      <c r="D183" s="31" t="s">
        <v>178</v>
      </c>
      <c r="E183" s="15" t="s">
        <v>16</v>
      </c>
    </row>
    <row r="184" spans="3:5" ht="15.75" thickBot="1" x14ac:dyDescent="0.3">
      <c r="C184" s="28">
        <v>1581</v>
      </c>
      <c r="D184" s="29" t="s">
        <v>179</v>
      </c>
      <c r="E184" s="20" t="s">
        <v>20</v>
      </c>
    </row>
    <row r="185" spans="3:5" ht="15.75" thickBot="1" x14ac:dyDescent="0.3">
      <c r="C185" s="13">
        <v>1535</v>
      </c>
      <c r="D185" s="21" t="s">
        <v>180</v>
      </c>
      <c r="E185" s="15" t="s">
        <v>16</v>
      </c>
    </row>
    <row r="186" spans="3:5" ht="15.75" thickBot="1" x14ac:dyDescent="0.3">
      <c r="C186" s="18">
        <v>1065</v>
      </c>
      <c r="D186" s="19" t="s">
        <v>181</v>
      </c>
      <c r="E186" s="20" t="s">
        <v>20</v>
      </c>
    </row>
    <row r="187" spans="3:5" ht="15.75" thickBot="1" x14ac:dyDescent="0.3">
      <c r="C187" s="13">
        <v>1071</v>
      </c>
      <c r="D187" s="21" t="s">
        <v>182</v>
      </c>
      <c r="E187" s="15" t="s">
        <v>16</v>
      </c>
    </row>
    <row r="188" spans="3:5" ht="15.75" thickBot="1" x14ac:dyDescent="0.3">
      <c r="C188" s="18">
        <v>1054</v>
      </c>
      <c r="D188" s="19" t="s">
        <v>183</v>
      </c>
      <c r="E188" s="20" t="s">
        <v>16</v>
      </c>
    </row>
    <row r="189" spans="3:5" ht="15.75" thickBot="1" x14ac:dyDescent="0.3">
      <c r="C189" s="30">
        <v>1572</v>
      </c>
      <c r="D189" s="31" t="s">
        <v>184</v>
      </c>
      <c r="E189" s="15" t="s">
        <v>16</v>
      </c>
    </row>
    <row r="190" spans="3:5" ht="15.75" thickBot="1" x14ac:dyDescent="0.3">
      <c r="C190" s="28">
        <v>1563</v>
      </c>
      <c r="D190" s="29" t="s">
        <v>185</v>
      </c>
      <c r="E190" s="20" t="s">
        <v>20</v>
      </c>
    </row>
    <row r="191" spans="3:5" ht="15.75" thickBot="1" x14ac:dyDescent="0.3">
      <c r="C191" s="30">
        <v>1559</v>
      </c>
      <c r="D191" s="31" t="s">
        <v>186</v>
      </c>
      <c r="E191" s="15" t="s">
        <v>22</v>
      </c>
    </row>
    <row r="192" spans="3:5" ht="15.75" thickBot="1" x14ac:dyDescent="0.3">
      <c r="C192" s="18">
        <v>176</v>
      </c>
      <c r="D192" s="19" t="s">
        <v>187</v>
      </c>
      <c r="E192" s="20" t="s">
        <v>16</v>
      </c>
    </row>
    <row r="193" spans="3:5" ht="15.75" thickBot="1" x14ac:dyDescent="0.3">
      <c r="C193" s="13">
        <v>1097</v>
      </c>
      <c r="D193" s="21" t="s">
        <v>188</v>
      </c>
      <c r="E193" s="15" t="s">
        <v>20</v>
      </c>
    </row>
    <row r="194" spans="3:5" ht="15.75" thickBot="1" x14ac:dyDescent="0.3">
      <c r="C194" s="18">
        <v>1098</v>
      </c>
      <c r="D194" s="19" t="s">
        <v>189</v>
      </c>
      <c r="E194" s="20" t="s">
        <v>16</v>
      </c>
    </row>
    <row r="195" spans="3:5" ht="15.75" thickBot="1" x14ac:dyDescent="0.3">
      <c r="C195" s="13">
        <v>1096</v>
      </c>
      <c r="D195" s="25" t="s">
        <v>190</v>
      </c>
      <c r="E195" s="15" t="s">
        <v>20</v>
      </c>
    </row>
    <row r="196" spans="3:5" ht="15.75" thickBot="1" x14ac:dyDescent="0.3">
      <c r="C196" s="18">
        <v>165</v>
      </c>
      <c r="D196" s="19" t="s">
        <v>191</v>
      </c>
      <c r="E196" s="20" t="s">
        <v>16</v>
      </c>
    </row>
    <row r="197" spans="3:5" ht="15.75" thickBot="1" x14ac:dyDescent="0.3">
      <c r="C197" s="13">
        <v>164</v>
      </c>
      <c r="D197" s="21" t="s">
        <v>192</v>
      </c>
      <c r="E197" s="15" t="s">
        <v>16</v>
      </c>
    </row>
    <row r="198" spans="3:5" ht="15.75" thickBot="1" x14ac:dyDescent="0.3">
      <c r="C198" s="18">
        <v>163</v>
      </c>
      <c r="D198" s="19" t="s">
        <v>193</v>
      </c>
      <c r="E198" s="20" t="s">
        <v>16</v>
      </c>
    </row>
    <row r="199" spans="3:5" ht="15.75" thickBot="1" x14ac:dyDescent="0.3">
      <c r="C199" s="13">
        <v>168</v>
      </c>
      <c r="D199" s="21" t="s">
        <v>194</v>
      </c>
      <c r="E199" s="15" t="s">
        <v>16</v>
      </c>
    </row>
    <row r="200" spans="3:5" ht="15.75" thickBot="1" x14ac:dyDescent="0.3">
      <c r="C200" s="18">
        <v>1342</v>
      </c>
      <c r="D200" s="22" t="s">
        <v>195</v>
      </c>
      <c r="E200" s="20" t="s">
        <v>16</v>
      </c>
    </row>
    <row r="201" spans="3:5" ht="15.75" thickBot="1" x14ac:dyDescent="0.3">
      <c r="C201" s="32">
        <v>1514</v>
      </c>
      <c r="D201" s="33" t="s">
        <v>196</v>
      </c>
      <c r="E201" s="15" t="s">
        <v>16</v>
      </c>
    </row>
    <row r="202" spans="3:5" ht="15.75" thickBot="1" x14ac:dyDescent="0.3">
      <c r="C202" s="18">
        <v>1431</v>
      </c>
      <c r="D202" s="19" t="s">
        <v>197</v>
      </c>
      <c r="E202" s="20" t="s">
        <v>16</v>
      </c>
    </row>
    <row r="203" spans="3:5" ht="15.75" thickBot="1" x14ac:dyDescent="0.3">
      <c r="C203" s="13">
        <v>1420</v>
      </c>
      <c r="D203" s="21" t="s">
        <v>197</v>
      </c>
      <c r="E203" s="15" t="s">
        <v>16</v>
      </c>
    </row>
    <row r="204" spans="3:5" ht="15.75" thickBot="1" x14ac:dyDescent="0.3">
      <c r="C204" s="18">
        <v>1493</v>
      </c>
      <c r="D204" s="19" t="s">
        <v>197</v>
      </c>
      <c r="E204" s="20" t="s">
        <v>16</v>
      </c>
    </row>
    <row r="205" spans="3:5" ht="15.75" thickBot="1" x14ac:dyDescent="0.3">
      <c r="C205" s="13">
        <v>1177</v>
      </c>
      <c r="D205" s="21" t="s">
        <v>198</v>
      </c>
      <c r="E205" s="15" t="s">
        <v>16</v>
      </c>
    </row>
    <row r="206" spans="3:5" ht="15.75" thickBot="1" x14ac:dyDescent="0.3">
      <c r="C206" s="18">
        <v>773</v>
      </c>
      <c r="D206" s="19" t="s">
        <v>199</v>
      </c>
      <c r="E206" s="20" t="s">
        <v>16</v>
      </c>
    </row>
    <row r="207" spans="3:5" ht="15.75" thickBot="1" x14ac:dyDescent="0.3">
      <c r="C207" s="13">
        <v>736</v>
      </c>
      <c r="D207" s="25" t="s">
        <v>200</v>
      </c>
      <c r="E207" s="15" t="s">
        <v>16</v>
      </c>
    </row>
    <row r="208" spans="3:5" ht="15.75" thickBot="1" x14ac:dyDescent="0.3">
      <c r="C208" s="34">
        <v>965</v>
      </c>
      <c r="D208" s="35" t="s">
        <v>201</v>
      </c>
      <c r="E208" s="20" t="s">
        <v>20</v>
      </c>
    </row>
    <row r="209" spans="3:5" ht="15.75" thickBot="1" x14ac:dyDescent="0.3">
      <c r="C209" s="13">
        <v>966</v>
      </c>
      <c r="D209" s="21" t="s">
        <v>201</v>
      </c>
      <c r="E209" s="15" t="s">
        <v>20</v>
      </c>
    </row>
    <row r="210" spans="3:5" ht="15.75" thickBot="1" x14ac:dyDescent="0.3">
      <c r="C210" s="18">
        <v>326</v>
      </c>
      <c r="D210" s="19" t="s">
        <v>202</v>
      </c>
      <c r="E210" s="20" t="s">
        <v>16</v>
      </c>
    </row>
    <row r="211" spans="3:5" ht="15.75" thickBot="1" x14ac:dyDescent="0.3">
      <c r="C211" s="13">
        <v>37</v>
      </c>
      <c r="D211" s="21" t="s">
        <v>203</v>
      </c>
      <c r="E211" s="15" t="s">
        <v>16</v>
      </c>
    </row>
    <row r="212" spans="3:5" ht="15.75" thickBot="1" x14ac:dyDescent="0.3">
      <c r="C212" s="18">
        <v>110</v>
      </c>
      <c r="D212" s="19" t="s">
        <v>204</v>
      </c>
      <c r="E212" s="20" t="s">
        <v>16</v>
      </c>
    </row>
    <row r="213" spans="3:5" ht="26.45" customHeight="1" thickBot="1" x14ac:dyDescent="0.3">
      <c r="C213" s="13">
        <v>1222</v>
      </c>
      <c r="D213" s="21" t="s">
        <v>205</v>
      </c>
      <c r="E213" s="15" t="s">
        <v>16</v>
      </c>
    </row>
    <row r="214" spans="3:5" ht="15.75" thickBot="1" x14ac:dyDescent="0.3">
      <c r="C214" s="18">
        <v>1221</v>
      </c>
      <c r="D214" s="19" t="s">
        <v>206</v>
      </c>
      <c r="E214" s="20" t="s">
        <v>16</v>
      </c>
    </row>
    <row r="215" spans="3:5" ht="15.75" thickBot="1" x14ac:dyDescent="0.3">
      <c r="C215" s="13">
        <v>688</v>
      </c>
      <c r="D215" s="21" t="s">
        <v>207</v>
      </c>
      <c r="E215" s="15" t="s">
        <v>20</v>
      </c>
    </row>
    <row r="216" spans="3:5" ht="36.75" thickBot="1" x14ac:dyDescent="0.3">
      <c r="C216" s="18">
        <v>1446</v>
      </c>
      <c r="D216" s="19" t="s">
        <v>208</v>
      </c>
      <c r="E216" s="36" t="s">
        <v>209</v>
      </c>
    </row>
    <row r="217" spans="3:5" ht="15.75" thickBot="1" x14ac:dyDescent="0.3">
      <c r="C217" s="13">
        <v>961</v>
      </c>
      <c r="D217" s="21" t="s">
        <v>210</v>
      </c>
      <c r="E217" s="15" t="s">
        <v>20</v>
      </c>
    </row>
    <row r="218" spans="3:5" ht="36.75" thickBot="1" x14ac:dyDescent="0.3">
      <c r="C218" s="18">
        <v>1362</v>
      </c>
      <c r="D218" s="19" t="s">
        <v>211</v>
      </c>
      <c r="E218" s="36" t="s">
        <v>209</v>
      </c>
    </row>
    <row r="219" spans="3:5" ht="15.75" thickBot="1" x14ac:dyDescent="0.3">
      <c r="C219" s="13">
        <v>141</v>
      </c>
      <c r="D219" s="21" t="s">
        <v>212</v>
      </c>
      <c r="E219" s="15" t="s">
        <v>22</v>
      </c>
    </row>
    <row r="220" spans="3:5" ht="26.45" customHeight="1" thickBot="1" x14ac:dyDescent="0.3">
      <c r="C220" s="18">
        <v>1230</v>
      </c>
      <c r="D220" s="19" t="s">
        <v>212</v>
      </c>
      <c r="E220" s="20" t="s">
        <v>16</v>
      </c>
    </row>
    <row r="221" spans="3:5" ht="15.75" thickBot="1" x14ac:dyDescent="0.3">
      <c r="C221" s="13">
        <v>1556</v>
      </c>
      <c r="D221" s="21" t="s">
        <v>213</v>
      </c>
      <c r="E221" s="15" t="s">
        <v>22</v>
      </c>
    </row>
    <row r="222" spans="3:5" ht="15.75" thickBot="1" x14ac:dyDescent="0.3">
      <c r="C222" s="18">
        <v>1520</v>
      </c>
      <c r="D222" s="19" t="s">
        <v>214</v>
      </c>
      <c r="E222" s="20" t="s">
        <v>16</v>
      </c>
    </row>
    <row r="223" spans="3:5" ht="15.75" thickBot="1" x14ac:dyDescent="0.3">
      <c r="C223" s="13">
        <v>1527</v>
      </c>
      <c r="D223" s="21" t="s">
        <v>214</v>
      </c>
      <c r="E223" s="15" t="s">
        <v>16</v>
      </c>
    </row>
    <row r="224" spans="3:5" ht="15.75" thickBot="1" x14ac:dyDescent="0.3">
      <c r="C224" s="18">
        <v>1558</v>
      </c>
      <c r="D224" s="22" t="s">
        <v>215</v>
      </c>
      <c r="E224" s="20" t="s">
        <v>20</v>
      </c>
    </row>
    <row r="225" spans="3:5" ht="15.75" thickBot="1" x14ac:dyDescent="0.3">
      <c r="C225" s="32">
        <v>161</v>
      </c>
      <c r="D225" s="33" t="s">
        <v>216</v>
      </c>
      <c r="E225" s="15" t="s">
        <v>20</v>
      </c>
    </row>
    <row r="226" spans="3:5" ht="15.75" thickBot="1" x14ac:dyDescent="0.3">
      <c r="C226" s="18">
        <v>101</v>
      </c>
      <c r="D226" s="22" t="s">
        <v>217</v>
      </c>
      <c r="E226" s="20" t="s">
        <v>16</v>
      </c>
    </row>
    <row r="227" spans="3:5" ht="15.75" thickBot="1" x14ac:dyDescent="0.3">
      <c r="C227" s="13">
        <v>162</v>
      </c>
      <c r="D227" s="21" t="s">
        <v>218</v>
      </c>
      <c r="E227" s="15" t="s">
        <v>16</v>
      </c>
    </row>
    <row r="228" spans="3:5" ht="15.75" thickBot="1" x14ac:dyDescent="0.3">
      <c r="C228" s="18">
        <v>1284</v>
      </c>
      <c r="D228" s="19" t="s">
        <v>219</v>
      </c>
      <c r="E228" s="20" t="s">
        <v>20</v>
      </c>
    </row>
    <row r="229" spans="3:5" ht="15.75" thickBot="1" x14ac:dyDescent="0.3">
      <c r="C229" s="13">
        <v>1283</v>
      </c>
      <c r="D229" s="21" t="s">
        <v>220</v>
      </c>
      <c r="E229" s="15" t="s">
        <v>20</v>
      </c>
    </row>
    <row r="230" spans="3:5" ht="15.75" thickBot="1" x14ac:dyDescent="0.3">
      <c r="C230" s="18"/>
      <c r="D230" s="19" t="s">
        <v>221</v>
      </c>
      <c r="E230" s="20" t="s">
        <v>16</v>
      </c>
    </row>
    <row r="231" spans="3:5" ht="15.75" thickBot="1" x14ac:dyDescent="0.3">
      <c r="C231" s="13">
        <v>1120</v>
      </c>
      <c r="D231" s="21" t="s">
        <v>222</v>
      </c>
      <c r="E231" s="15" t="s">
        <v>16</v>
      </c>
    </row>
    <row r="232" spans="3:5" ht="15.75" thickBot="1" x14ac:dyDescent="0.3">
      <c r="C232" s="27">
        <v>1354</v>
      </c>
      <c r="D232" s="19" t="s">
        <v>223</v>
      </c>
      <c r="E232" s="20" t="s">
        <v>20</v>
      </c>
    </row>
    <row r="233" spans="3:5" ht="15.75" thickBot="1" x14ac:dyDescent="0.3">
      <c r="C233" s="37">
        <v>1042</v>
      </c>
      <c r="D233" s="21" t="s">
        <v>224</v>
      </c>
      <c r="E233" s="15" t="s">
        <v>20</v>
      </c>
    </row>
    <row r="234" spans="3:5" ht="15.75" thickBot="1" x14ac:dyDescent="0.3">
      <c r="C234" s="27">
        <v>1356</v>
      </c>
      <c r="D234" s="19" t="s">
        <v>225</v>
      </c>
      <c r="E234" s="20" t="s">
        <v>20</v>
      </c>
    </row>
    <row r="235" spans="3:5" ht="15.75" thickBot="1" x14ac:dyDescent="0.3">
      <c r="C235" s="13">
        <v>1486</v>
      </c>
      <c r="D235" s="21" t="s">
        <v>226</v>
      </c>
      <c r="E235" s="15" t="s">
        <v>20</v>
      </c>
    </row>
    <row r="236" spans="3:5" ht="15.75" thickBot="1" x14ac:dyDescent="0.3">
      <c r="C236" s="18">
        <v>1487</v>
      </c>
      <c r="D236" s="19" t="s">
        <v>226</v>
      </c>
      <c r="E236" s="20" t="s">
        <v>16</v>
      </c>
    </row>
    <row r="237" spans="3:5" ht="15.75" thickBot="1" x14ac:dyDescent="0.3">
      <c r="C237" s="13">
        <v>281</v>
      </c>
      <c r="D237" s="21" t="s">
        <v>227</v>
      </c>
      <c r="E237" s="15" t="s">
        <v>20</v>
      </c>
    </row>
    <row r="238" spans="3:5" ht="15.75" thickBot="1" x14ac:dyDescent="0.3">
      <c r="C238" s="18">
        <v>1201</v>
      </c>
      <c r="D238" s="19" t="s">
        <v>228</v>
      </c>
      <c r="E238" s="20" t="s">
        <v>20</v>
      </c>
    </row>
    <row r="239" spans="3:5" ht="15.75" thickBot="1" x14ac:dyDescent="0.3">
      <c r="C239" s="13">
        <v>808</v>
      </c>
      <c r="D239" s="21" t="s">
        <v>228</v>
      </c>
      <c r="E239" s="15" t="s">
        <v>20</v>
      </c>
    </row>
    <row r="240" spans="3:5" ht="15.75" thickBot="1" x14ac:dyDescent="0.3">
      <c r="C240" s="18">
        <v>970</v>
      </c>
      <c r="D240" s="19" t="s">
        <v>228</v>
      </c>
      <c r="E240" s="20" t="s">
        <v>20</v>
      </c>
    </row>
    <row r="241" spans="3:5" ht="15.75" thickBot="1" x14ac:dyDescent="0.3">
      <c r="C241" s="13">
        <v>1202</v>
      </c>
      <c r="D241" s="21" t="s">
        <v>228</v>
      </c>
      <c r="E241" s="15" t="s">
        <v>20</v>
      </c>
    </row>
    <row r="242" spans="3:5" ht="15.75" thickBot="1" x14ac:dyDescent="0.3">
      <c r="C242" s="18">
        <v>1489</v>
      </c>
      <c r="D242" s="19" t="s">
        <v>228</v>
      </c>
      <c r="E242" s="20" t="s">
        <v>20</v>
      </c>
    </row>
    <row r="243" spans="3:5" ht="15.75" thickBot="1" x14ac:dyDescent="0.3">
      <c r="C243" s="13">
        <v>1488</v>
      </c>
      <c r="D243" s="21" t="s">
        <v>228</v>
      </c>
      <c r="E243" s="15" t="s">
        <v>20</v>
      </c>
    </row>
    <row r="244" spans="3:5" ht="15.75" thickBot="1" x14ac:dyDescent="0.3">
      <c r="C244" s="18">
        <v>1268</v>
      </c>
      <c r="D244" s="19" t="s">
        <v>229</v>
      </c>
      <c r="E244" s="20" t="s">
        <v>16</v>
      </c>
    </row>
    <row r="245" spans="3:5" ht="15.75" thickBot="1" x14ac:dyDescent="0.3">
      <c r="C245" s="13">
        <v>1472</v>
      </c>
      <c r="D245" s="21" t="s">
        <v>230</v>
      </c>
      <c r="E245" s="15" t="s">
        <v>16</v>
      </c>
    </row>
    <row r="246" spans="3:5" ht="15.75" thickBot="1" x14ac:dyDescent="0.3">
      <c r="C246" s="18">
        <v>1504</v>
      </c>
      <c r="D246" s="22" t="s">
        <v>231</v>
      </c>
      <c r="E246" s="20" t="s">
        <v>16</v>
      </c>
    </row>
    <row r="247" spans="3:5" ht="15.75" thickBot="1" x14ac:dyDescent="0.3">
      <c r="C247" s="13">
        <v>1141</v>
      </c>
      <c r="D247" s="21" t="s">
        <v>232</v>
      </c>
      <c r="E247" s="15" t="s">
        <v>20</v>
      </c>
    </row>
    <row r="248" spans="3:5" ht="15.75" thickBot="1" x14ac:dyDescent="0.3">
      <c r="C248" s="18">
        <v>1425</v>
      </c>
      <c r="D248" s="19" t="s">
        <v>233</v>
      </c>
      <c r="E248" s="20" t="s">
        <v>16</v>
      </c>
    </row>
    <row r="249" spans="3:5" ht="15.75" thickBot="1" x14ac:dyDescent="0.3">
      <c r="C249" s="13">
        <v>1419</v>
      </c>
      <c r="D249" s="21" t="s">
        <v>234</v>
      </c>
      <c r="E249" s="15" t="s">
        <v>16</v>
      </c>
    </row>
    <row r="250" spans="3:5" ht="15.75" thickBot="1" x14ac:dyDescent="0.3">
      <c r="C250" s="18">
        <v>1522</v>
      </c>
      <c r="D250" s="19" t="s">
        <v>235</v>
      </c>
      <c r="E250" s="20" t="s">
        <v>16</v>
      </c>
    </row>
    <row r="251" spans="3:5" ht="15.75" thickBot="1" x14ac:dyDescent="0.3">
      <c r="C251" s="13">
        <v>1529</v>
      </c>
      <c r="D251" s="21" t="s">
        <v>235</v>
      </c>
      <c r="E251" s="15" t="s">
        <v>16</v>
      </c>
    </row>
    <row r="252" spans="3:5" ht="15.75" thickBot="1" x14ac:dyDescent="0.3">
      <c r="C252" s="18">
        <v>1521</v>
      </c>
      <c r="D252" s="19" t="s">
        <v>236</v>
      </c>
      <c r="E252" s="20" t="s">
        <v>16</v>
      </c>
    </row>
    <row r="253" spans="3:5" ht="15.75" thickBot="1" x14ac:dyDescent="0.3">
      <c r="C253" s="13">
        <v>1528</v>
      </c>
      <c r="D253" s="21" t="s">
        <v>236</v>
      </c>
      <c r="E253" s="15" t="s">
        <v>16</v>
      </c>
    </row>
    <row r="254" spans="3:5" ht="15.75" thickBot="1" x14ac:dyDescent="0.3">
      <c r="C254" s="18">
        <v>1094</v>
      </c>
      <c r="D254" s="19" t="s">
        <v>237</v>
      </c>
      <c r="E254" s="20" t="s">
        <v>16</v>
      </c>
    </row>
    <row r="255" spans="3:5" ht="15.75" thickBot="1" x14ac:dyDescent="0.3">
      <c r="C255" s="13">
        <v>190</v>
      </c>
      <c r="D255" s="21" t="s">
        <v>238</v>
      </c>
      <c r="E255" s="15" t="s">
        <v>16</v>
      </c>
    </row>
    <row r="256" spans="3:5" ht="15.75" thickBot="1" x14ac:dyDescent="0.3">
      <c r="C256" s="18">
        <v>1087</v>
      </c>
      <c r="D256" s="19" t="s">
        <v>239</v>
      </c>
      <c r="E256" s="20" t="s">
        <v>16</v>
      </c>
    </row>
    <row r="257" spans="3:5" ht="15.75" thickBot="1" x14ac:dyDescent="0.3">
      <c r="C257" s="13">
        <v>207</v>
      </c>
      <c r="D257" s="21" t="s">
        <v>240</v>
      </c>
      <c r="E257" s="15" t="s">
        <v>16</v>
      </c>
    </row>
    <row r="258" spans="3:5" ht="15.75" thickBot="1" x14ac:dyDescent="0.3">
      <c r="C258" s="18">
        <v>356</v>
      </c>
      <c r="D258" s="19" t="s">
        <v>240</v>
      </c>
      <c r="E258" s="20" t="s">
        <v>16</v>
      </c>
    </row>
    <row r="259" spans="3:5" ht="15.75" thickBot="1" x14ac:dyDescent="0.3">
      <c r="C259" s="30">
        <v>1566</v>
      </c>
      <c r="D259" s="31" t="s">
        <v>241</v>
      </c>
      <c r="E259" s="15" t="s">
        <v>20</v>
      </c>
    </row>
    <row r="260" spans="3:5" ht="15.75" thickBot="1" x14ac:dyDescent="0.3">
      <c r="C260" s="28">
        <v>1575</v>
      </c>
      <c r="D260" s="29" t="s">
        <v>241</v>
      </c>
      <c r="E260" s="20" t="s">
        <v>16</v>
      </c>
    </row>
    <row r="261" spans="3:5" ht="15.75" thickBot="1" x14ac:dyDescent="0.3">
      <c r="C261" s="30">
        <v>1579</v>
      </c>
      <c r="D261" s="31" t="s">
        <v>242</v>
      </c>
      <c r="E261" s="15" t="s">
        <v>22</v>
      </c>
    </row>
    <row r="262" spans="3:5" ht="15.75" thickBot="1" x14ac:dyDescent="0.3">
      <c r="C262" s="18">
        <v>820</v>
      </c>
      <c r="D262" s="19" t="s">
        <v>243</v>
      </c>
      <c r="E262" s="20" t="s">
        <v>16</v>
      </c>
    </row>
    <row r="263" spans="3:5" ht="15.75" thickBot="1" x14ac:dyDescent="0.3">
      <c r="C263" s="13">
        <v>1301</v>
      </c>
      <c r="D263" s="21" t="s">
        <v>244</v>
      </c>
      <c r="E263" s="15" t="s">
        <v>16</v>
      </c>
    </row>
    <row r="264" spans="3:5" ht="15.75" thickBot="1" x14ac:dyDescent="0.3">
      <c r="C264" s="18">
        <v>1553</v>
      </c>
      <c r="D264" s="19" t="s">
        <v>245</v>
      </c>
      <c r="E264" s="20" t="s">
        <v>16</v>
      </c>
    </row>
    <row r="265" spans="3:5" ht="15.75" thickBot="1" x14ac:dyDescent="0.3">
      <c r="C265" s="13">
        <v>1307</v>
      </c>
      <c r="D265" s="21" t="s">
        <v>246</v>
      </c>
      <c r="E265" s="15" t="s">
        <v>16</v>
      </c>
    </row>
    <row r="266" spans="3:5" ht="15.75" thickBot="1" x14ac:dyDescent="0.3">
      <c r="C266" s="18">
        <v>1055</v>
      </c>
      <c r="D266" s="19" t="s">
        <v>247</v>
      </c>
      <c r="E266" s="20" t="s">
        <v>16</v>
      </c>
    </row>
    <row r="267" spans="3:5" ht="15.75" thickBot="1" x14ac:dyDescent="0.3">
      <c r="C267" s="13">
        <v>1245</v>
      </c>
      <c r="D267" s="21" t="s">
        <v>248</v>
      </c>
      <c r="E267" s="15" t="s">
        <v>16</v>
      </c>
    </row>
    <row r="268" spans="3:5" ht="15.75" thickBot="1" x14ac:dyDescent="0.3">
      <c r="C268" s="18">
        <v>1543</v>
      </c>
      <c r="D268" s="19" t="s">
        <v>249</v>
      </c>
      <c r="E268" s="20" t="s">
        <v>16</v>
      </c>
    </row>
    <row r="269" spans="3:5" ht="15.75" thickBot="1" x14ac:dyDescent="0.3">
      <c r="C269" s="13">
        <v>284</v>
      </c>
      <c r="D269" s="21" t="s">
        <v>250</v>
      </c>
      <c r="E269" s="15" t="s">
        <v>22</v>
      </c>
    </row>
    <row r="270" spans="3:5" ht="15.75" thickBot="1" x14ac:dyDescent="0.3">
      <c r="C270" s="18">
        <v>1454</v>
      </c>
      <c r="D270" s="19" t="s">
        <v>250</v>
      </c>
      <c r="E270" s="20" t="s">
        <v>22</v>
      </c>
    </row>
    <row r="271" spans="3:5" ht="15.75" thickBot="1" x14ac:dyDescent="0.3">
      <c r="C271" s="13">
        <v>1457</v>
      </c>
      <c r="D271" s="21" t="s">
        <v>251</v>
      </c>
      <c r="E271" s="15" t="s">
        <v>252</v>
      </c>
    </row>
    <row r="272" spans="3:5" ht="15.75" thickBot="1" x14ac:dyDescent="0.3">
      <c r="C272" s="18">
        <v>1458</v>
      </c>
      <c r="D272" s="19" t="s">
        <v>251</v>
      </c>
      <c r="E272" s="20" t="s">
        <v>252</v>
      </c>
    </row>
    <row r="273" spans="3:5" ht="15.75" thickBot="1" x14ac:dyDescent="0.3">
      <c r="C273" s="13">
        <v>1459</v>
      </c>
      <c r="D273" s="21" t="s">
        <v>253</v>
      </c>
      <c r="E273" s="15" t="s">
        <v>22</v>
      </c>
    </row>
    <row r="274" spans="3:5" ht="15.75" thickBot="1" x14ac:dyDescent="0.3">
      <c r="C274" s="18">
        <v>1460</v>
      </c>
      <c r="D274" s="19" t="s">
        <v>253</v>
      </c>
      <c r="E274" s="20" t="s">
        <v>22</v>
      </c>
    </row>
    <row r="275" spans="3:5" ht="15.75" thickBot="1" x14ac:dyDescent="0.3">
      <c r="C275" s="13">
        <v>1461</v>
      </c>
      <c r="D275" s="21" t="s">
        <v>254</v>
      </c>
      <c r="E275" s="15" t="s">
        <v>22</v>
      </c>
    </row>
    <row r="276" spans="3:5" ht="15.75" thickBot="1" x14ac:dyDescent="0.3">
      <c r="C276" s="18">
        <v>1462</v>
      </c>
      <c r="D276" s="19" t="s">
        <v>254</v>
      </c>
      <c r="E276" s="20" t="s">
        <v>22</v>
      </c>
    </row>
    <row r="277" spans="3:5" ht="15.75" thickBot="1" x14ac:dyDescent="0.3">
      <c r="C277" s="13">
        <v>288</v>
      </c>
      <c r="D277" s="21" t="s">
        <v>255</v>
      </c>
      <c r="E277" s="15" t="s">
        <v>16</v>
      </c>
    </row>
    <row r="278" spans="3:5" ht="15.75" thickBot="1" x14ac:dyDescent="0.3">
      <c r="C278" s="18">
        <v>285</v>
      </c>
      <c r="D278" s="19" t="s">
        <v>256</v>
      </c>
      <c r="E278" s="20" t="s">
        <v>16</v>
      </c>
    </row>
    <row r="279" spans="3:5" ht="15.75" thickBot="1" x14ac:dyDescent="0.3">
      <c r="C279" s="13">
        <v>1455</v>
      </c>
      <c r="D279" s="21" t="s">
        <v>256</v>
      </c>
      <c r="E279" s="15" t="s">
        <v>16</v>
      </c>
    </row>
    <row r="280" spans="3:5" ht="15.75" thickBot="1" x14ac:dyDescent="0.3">
      <c r="C280" s="18">
        <v>290</v>
      </c>
      <c r="D280" s="19" t="s">
        <v>257</v>
      </c>
      <c r="E280" s="20" t="s">
        <v>16</v>
      </c>
    </row>
    <row r="281" spans="3:5" ht="15.75" thickBot="1" x14ac:dyDescent="0.3">
      <c r="C281" s="13">
        <v>292</v>
      </c>
      <c r="D281" s="21" t="s">
        <v>258</v>
      </c>
      <c r="E281" s="15" t="s">
        <v>16</v>
      </c>
    </row>
    <row r="282" spans="3:5" ht="15.75" thickBot="1" x14ac:dyDescent="0.3">
      <c r="C282" s="18">
        <v>287</v>
      </c>
      <c r="D282" s="19" t="s">
        <v>259</v>
      </c>
      <c r="E282" s="20" t="s">
        <v>16</v>
      </c>
    </row>
    <row r="283" spans="3:5" ht="15.75" thickBot="1" x14ac:dyDescent="0.3">
      <c r="C283" s="13">
        <v>1456</v>
      </c>
      <c r="D283" s="21" t="s">
        <v>259</v>
      </c>
      <c r="E283" s="15" t="s">
        <v>16</v>
      </c>
    </row>
    <row r="284" spans="3:5" ht="15.75" thickBot="1" x14ac:dyDescent="0.3">
      <c r="C284" s="18">
        <v>296</v>
      </c>
      <c r="D284" s="19" t="s">
        <v>260</v>
      </c>
      <c r="E284" s="20" t="s">
        <v>16</v>
      </c>
    </row>
    <row r="285" spans="3:5" ht="15.75" thickBot="1" x14ac:dyDescent="0.3">
      <c r="C285" s="13">
        <v>1243</v>
      </c>
      <c r="D285" s="21" t="s">
        <v>261</v>
      </c>
      <c r="E285" s="15" t="s">
        <v>16</v>
      </c>
    </row>
    <row r="286" spans="3:5" ht="15.75" thickBot="1" x14ac:dyDescent="0.3">
      <c r="C286" s="18">
        <v>1352</v>
      </c>
      <c r="D286" s="19" t="s">
        <v>262</v>
      </c>
      <c r="E286" s="20" t="s">
        <v>22</v>
      </c>
    </row>
    <row r="287" spans="3:5" ht="15.75" thickBot="1" x14ac:dyDescent="0.3">
      <c r="C287" s="13">
        <v>1013</v>
      </c>
      <c r="D287" s="21" t="s">
        <v>263</v>
      </c>
      <c r="E287" s="15" t="s">
        <v>16</v>
      </c>
    </row>
    <row r="288" spans="3:5" ht="15.75" thickBot="1" x14ac:dyDescent="0.3">
      <c r="C288" s="18">
        <v>1404</v>
      </c>
      <c r="D288" s="19" t="s">
        <v>263</v>
      </c>
      <c r="E288" s="20" t="s">
        <v>16</v>
      </c>
    </row>
    <row r="289" spans="3:5" ht="15.75" thickBot="1" x14ac:dyDescent="0.3">
      <c r="C289" s="13">
        <v>1113</v>
      </c>
      <c r="D289" s="21" t="s">
        <v>264</v>
      </c>
      <c r="E289" s="15" t="s">
        <v>16</v>
      </c>
    </row>
    <row r="290" spans="3:5" ht="15.75" thickBot="1" x14ac:dyDescent="0.3">
      <c r="C290" s="18">
        <v>1142</v>
      </c>
      <c r="D290" s="19" t="s">
        <v>265</v>
      </c>
      <c r="E290" s="20" t="s">
        <v>16</v>
      </c>
    </row>
    <row r="291" spans="3:5" ht="15.75" thickBot="1" x14ac:dyDescent="0.3">
      <c r="C291" s="13">
        <v>794</v>
      </c>
      <c r="D291" s="21" t="s">
        <v>266</v>
      </c>
      <c r="E291" s="15" t="s">
        <v>16</v>
      </c>
    </row>
    <row r="292" spans="3:5" ht="15.75" thickBot="1" x14ac:dyDescent="0.3">
      <c r="C292" s="18">
        <v>1304</v>
      </c>
      <c r="D292" s="19" t="s">
        <v>267</v>
      </c>
      <c r="E292" s="20" t="s">
        <v>16</v>
      </c>
    </row>
    <row r="293" spans="3:5" ht="15.75" thickBot="1" x14ac:dyDescent="0.3">
      <c r="C293" s="13">
        <v>852</v>
      </c>
      <c r="D293" s="21" t="s">
        <v>268</v>
      </c>
      <c r="E293" s="15" t="s">
        <v>20</v>
      </c>
    </row>
    <row r="294" spans="3:5" ht="15.75" thickBot="1" x14ac:dyDescent="0.3">
      <c r="C294" s="18">
        <v>1145</v>
      </c>
      <c r="D294" s="19" t="s">
        <v>269</v>
      </c>
      <c r="E294" s="20" t="s">
        <v>16</v>
      </c>
    </row>
    <row r="295" spans="3:5" ht="15.75" thickBot="1" x14ac:dyDescent="0.3">
      <c r="C295" s="13">
        <v>226</v>
      </c>
      <c r="D295" s="21" t="s">
        <v>270</v>
      </c>
      <c r="E295" s="15" t="s">
        <v>16</v>
      </c>
    </row>
    <row r="296" spans="3:5" ht="15.75" thickBot="1" x14ac:dyDescent="0.3">
      <c r="C296" s="18">
        <v>228</v>
      </c>
      <c r="D296" s="19" t="s">
        <v>271</v>
      </c>
      <c r="E296" s="20" t="s">
        <v>16</v>
      </c>
    </row>
    <row r="297" spans="3:5" ht="15.75" thickBot="1" x14ac:dyDescent="0.3">
      <c r="C297" s="13">
        <v>349</v>
      </c>
      <c r="D297" s="21" t="s">
        <v>272</v>
      </c>
      <c r="E297" s="15" t="s">
        <v>16</v>
      </c>
    </row>
    <row r="298" spans="3:5" ht="15.75" thickBot="1" x14ac:dyDescent="0.3">
      <c r="C298" s="18">
        <v>348</v>
      </c>
      <c r="D298" s="19" t="s">
        <v>273</v>
      </c>
      <c r="E298" s="20" t="s">
        <v>16</v>
      </c>
    </row>
    <row r="299" spans="3:5" ht="15.75" thickBot="1" x14ac:dyDescent="0.3">
      <c r="C299" s="13">
        <v>1477</v>
      </c>
      <c r="D299" s="21" t="s">
        <v>274</v>
      </c>
      <c r="E299" s="15" t="s">
        <v>16</v>
      </c>
    </row>
    <row r="300" spans="3:5" ht="15.75" thickBot="1" x14ac:dyDescent="0.3">
      <c r="C300" s="18">
        <v>214</v>
      </c>
      <c r="D300" s="19" t="s">
        <v>275</v>
      </c>
      <c r="E300" s="20" t="s">
        <v>16</v>
      </c>
    </row>
    <row r="301" spans="3:5" ht="15.75" thickBot="1" x14ac:dyDescent="0.3">
      <c r="C301" s="13">
        <v>953</v>
      </c>
      <c r="D301" s="21" t="s">
        <v>275</v>
      </c>
      <c r="E301" s="15" t="s">
        <v>16</v>
      </c>
    </row>
    <row r="302" spans="3:5" ht="15.75" thickBot="1" x14ac:dyDescent="0.3">
      <c r="C302" s="18">
        <v>1130</v>
      </c>
      <c r="D302" s="19" t="s">
        <v>276</v>
      </c>
      <c r="E302" s="20" t="s">
        <v>277</v>
      </c>
    </row>
    <row r="303" spans="3:5" ht="15.75" thickBot="1" x14ac:dyDescent="0.3">
      <c r="C303" s="13">
        <v>1129</v>
      </c>
      <c r="D303" s="21" t="s">
        <v>278</v>
      </c>
      <c r="E303" s="15" t="s">
        <v>20</v>
      </c>
    </row>
    <row r="304" spans="3:5" ht="15.75" thickBot="1" x14ac:dyDescent="0.3">
      <c r="C304" s="18">
        <v>1132</v>
      </c>
      <c r="D304" s="19" t="s">
        <v>279</v>
      </c>
      <c r="E304" s="20" t="s">
        <v>16</v>
      </c>
    </row>
    <row r="305" spans="3:5" ht="15.75" thickBot="1" x14ac:dyDescent="0.3">
      <c r="C305" s="13">
        <v>1517</v>
      </c>
      <c r="D305" s="21" t="s">
        <v>280</v>
      </c>
      <c r="E305" s="15" t="s">
        <v>20</v>
      </c>
    </row>
    <row r="306" spans="3:5" ht="15.75" thickBot="1" x14ac:dyDescent="0.3">
      <c r="C306" s="18">
        <v>941</v>
      </c>
      <c r="D306" s="19" t="s">
        <v>281</v>
      </c>
      <c r="E306" s="20" t="s">
        <v>22</v>
      </c>
    </row>
    <row r="307" spans="3:5" ht="15.75" thickBot="1" x14ac:dyDescent="0.3">
      <c r="C307" s="13">
        <v>942</v>
      </c>
      <c r="D307" s="21" t="s">
        <v>282</v>
      </c>
      <c r="E307" s="15" t="s">
        <v>20</v>
      </c>
    </row>
    <row r="308" spans="3:5" ht="15.75" thickBot="1" x14ac:dyDescent="0.3">
      <c r="C308" s="18">
        <v>1349</v>
      </c>
      <c r="D308" s="19" t="s">
        <v>283</v>
      </c>
      <c r="E308" s="20" t="s">
        <v>16</v>
      </c>
    </row>
    <row r="309" spans="3:5" ht="15.75" thickBot="1" x14ac:dyDescent="0.3">
      <c r="C309" s="13">
        <v>725</v>
      </c>
      <c r="D309" s="21" t="s">
        <v>284</v>
      </c>
      <c r="E309" s="15" t="s">
        <v>16</v>
      </c>
    </row>
    <row r="310" spans="3:5" ht="15.75" thickBot="1" x14ac:dyDescent="0.3">
      <c r="C310" s="18">
        <v>351</v>
      </c>
      <c r="D310" s="19" t="s">
        <v>285</v>
      </c>
      <c r="E310" s="20" t="s">
        <v>16</v>
      </c>
    </row>
    <row r="311" spans="3:5" ht="15.75" thickBot="1" x14ac:dyDescent="0.3">
      <c r="C311" s="13">
        <v>1250</v>
      </c>
      <c r="D311" s="21" t="s">
        <v>286</v>
      </c>
      <c r="E311" s="15" t="s">
        <v>16</v>
      </c>
    </row>
    <row r="312" spans="3:5" ht="15.75" thickBot="1" x14ac:dyDescent="0.3">
      <c r="C312" s="18">
        <v>1395</v>
      </c>
      <c r="D312" s="19" t="s">
        <v>287</v>
      </c>
      <c r="E312" s="20" t="s">
        <v>16</v>
      </c>
    </row>
    <row r="313" spans="3:5" ht="15.75" thickBot="1" x14ac:dyDescent="0.3">
      <c r="C313" s="13">
        <v>1434</v>
      </c>
      <c r="D313" s="21" t="s">
        <v>288</v>
      </c>
      <c r="E313" s="15" t="s">
        <v>16</v>
      </c>
    </row>
    <row r="314" spans="3:5" ht="15.75" thickBot="1" x14ac:dyDescent="0.3">
      <c r="C314" s="18">
        <v>1436</v>
      </c>
      <c r="D314" s="19" t="s">
        <v>289</v>
      </c>
      <c r="E314" s="20" t="s">
        <v>16</v>
      </c>
    </row>
    <row r="315" spans="3:5" ht="15.75" thickBot="1" x14ac:dyDescent="0.3">
      <c r="C315" s="13">
        <v>1402</v>
      </c>
      <c r="D315" s="21" t="s">
        <v>290</v>
      </c>
      <c r="E315" s="15" t="s">
        <v>16</v>
      </c>
    </row>
    <row r="316" spans="3:5" ht="15.75" thickBot="1" x14ac:dyDescent="0.3">
      <c r="C316" s="18">
        <v>184</v>
      </c>
      <c r="D316" s="19" t="s">
        <v>291</v>
      </c>
      <c r="E316" s="20" t="s">
        <v>16</v>
      </c>
    </row>
    <row r="317" spans="3:5" ht="15.75" thickBot="1" x14ac:dyDescent="0.3">
      <c r="C317" s="13">
        <v>1070</v>
      </c>
      <c r="D317" s="21" t="s">
        <v>292</v>
      </c>
      <c r="E317" s="15" t="s">
        <v>20</v>
      </c>
    </row>
    <row r="318" spans="3:5" ht="15.75" thickBot="1" x14ac:dyDescent="0.3">
      <c r="C318" s="18">
        <v>1409</v>
      </c>
      <c r="D318" s="19" t="s">
        <v>292</v>
      </c>
      <c r="E318" s="20" t="s">
        <v>16</v>
      </c>
    </row>
    <row r="319" spans="3:5" ht="15.75" thickBot="1" x14ac:dyDescent="0.3">
      <c r="C319" s="13">
        <v>1279</v>
      </c>
      <c r="D319" s="21" t="s">
        <v>293</v>
      </c>
      <c r="E319" s="15" t="s">
        <v>16</v>
      </c>
    </row>
    <row r="320" spans="3:5" ht="15.75" thickBot="1" x14ac:dyDescent="0.3">
      <c r="C320" s="18">
        <v>1211</v>
      </c>
      <c r="D320" s="19" t="s">
        <v>294</v>
      </c>
      <c r="E320" s="20" t="s">
        <v>16</v>
      </c>
    </row>
    <row r="321" spans="3:5" ht="15.75" thickBot="1" x14ac:dyDescent="0.3">
      <c r="C321" s="13">
        <v>1305</v>
      </c>
      <c r="D321" s="21" t="s">
        <v>295</v>
      </c>
      <c r="E321" s="15" t="s">
        <v>16</v>
      </c>
    </row>
    <row r="322" spans="3:5" ht="15.75" thickBot="1" x14ac:dyDescent="0.3">
      <c r="C322" s="18">
        <v>1182</v>
      </c>
      <c r="D322" s="19" t="s">
        <v>296</v>
      </c>
      <c r="E322" s="20" t="s">
        <v>16</v>
      </c>
    </row>
    <row r="323" spans="3:5" ht="15.75" thickBot="1" x14ac:dyDescent="0.3">
      <c r="C323" s="13">
        <v>1513</v>
      </c>
      <c r="D323" s="21" t="s">
        <v>297</v>
      </c>
      <c r="E323" s="15" t="s">
        <v>16</v>
      </c>
    </row>
    <row r="324" spans="3:5" ht="15.75" thickBot="1" x14ac:dyDescent="0.3">
      <c r="C324" s="18">
        <v>1181</v>
      </c>
      <c r="D324" s="19" t="s">
        <v>298</v>
      </c>
      <c r="E324" s="20" t="s">
        <v>16</v>
      </c>
    </row>
    <row r="325" spans="3:5" ht="15.75" thickBot="1" x14ac:dyDescent="0.3">
      <c r="C325" s="13">
        <v>1499</v>
      </c>
      <c r="D325" s="21" t="s">
        <v>299</v>
      </c>
      <c r="E325" s="15" t="s">
        <v>16</v>
      </c>
    </row>
    <row r="326" spans="3:5" ht="15.75" thickBot="1" x14ac:dyDescent="0.3">
      <c r="C326" s="18">
        <v>1371</v>
      </c>
      <c r="D326" s="19" t="s">
        <v>299</v>
      </c>
      <c r="E326" s="20" t="s">
        <v>16</v>
      </c>
    </row>
    <row r="327" spans="3:5" ht="15.75" thickBot="1" x14ac:dyDescent="0.3">
      <c r="C327" s="13">
        <v>1363</v>
      </c>
      <c r="D327" s="21" t="s">
        <v>300</v>
      </c>
      <c r="E327" s="15" t="s">
        <v>16</v>
      </c>
    </row>
    <row r="328" spans="3:5" ht="15.75" thickBot="1" x14ac:dyDescent="0.3">
      <c r="C328" s="18">
        <v>1516</v>
      </c>
      <c r="D328" s="19" t="s">
        <v>301</v>
      </c>
      <c r="E328" s="20" t="s">
        <v>16</v>
      </c>
    </row>
    <row r="329" spans="3:5" ht="15.75" thickBot="1" x14ac:dyDescent="0.3">
      <c r="C329" s="13">
        <v>1364</v>
      </c>
      <c r="D329" s="21" t="s">
        <v>302</v>
      </c>
      <c r="E329" s="15" t="s">
        <v>16</v>
      </c>
    </row>
    <row r="330" spans="3:5" ht="15.75" thickBot="1" x14ac:dyDescent="0.3">
      <c r="C330" s="18">
        <v>1433</v>
      </c>
      <c r="D330" s="19" t="s">
        <v>303</v>
      </c>
      <c r="E330" s="20" t="s">
        <v>16</v>
      </c>
    </row>
    <row r="331" spans="3:5" ht="15.75" thickBot="1" x14ac:dyDescent="0.3">
      <c r="C331" s="30">
        <v>1565</v>
      </c>
      <c r="D331" s="31" t="s">
        <v>304</v>
      </c>
      <c r="E331" s="15" t="s">
        <v>22</v>
      </c>
    </row>
    <row r="332" spans="3:5" ht="15.75" thickBot="1" x14ac:dyDescent="0.3">
      <c r="C332" s="28">
        <v>1574</v>
      </c>
      <c r="D332" s="29" t="s">
        <v>304</v>
      </c>
      <c r="E332" s="20" t="s">
        <v>16</v>
      </c>
    </row>
    <row r="333" spans="3:5" ht="15.75" thickBot="1" x14ac:dyDescent="0.3">
      <c r="C333" s="13">
        <v>1501</v>
      </c>
      <c r="D333" s="21" t="s">
        <v>305</v>
      </c>
      <c r="E333" s="15" t="s">
        <v>16</v>
      </c>
    </row>
    <row r="334" spans="3:5" ht="15.75" thickBot="1" x14ac:dyDescent="0.3">
      <c r="C334" s="28">
        <v>1564</v>
      </c>
      <c r="D334" s="29" t="s">
        <v>306</v>
      </c>
      <c r="E334" s="20" t="s">
        <v>22</v>
      </c>
    </row>
    <row r="335" spans="3:5" ht="15.75" thickBot="1" x14ac:dyDescent="0.3">
      <c r="C335" s="30">
        <v>1573</v>
      </c>
      <c r="D335" s="31" t="s">
        <v>307</v>
      </c>
      <c r="E335" s="15" t="s">
        <v>16</v>
      </c>
    </row>
    <row r="336" spans="3:5" ht="15.75" thickBot="1" x14ac:dyDescent="0.3">
      <c r="C336" s="28">
        <v>1569</v>
      </c>
      <c r="D336" s="29" t="s">
        <v>308</v>
      </c>
      <c r="E336" s="20" t="s">
        <v>16</v>
      </c>
    </row>
    <row r="337" spans="3:5" ht="15.75" thickBot="1" x14ac:dyDescent="0.3">
      <c r="C337" s="30">
        <v>1578</v>
      </c>
      <c r="D337" s="31" t="s">
        <v>308</v>
      </c>
      <c r="E337" s="15" t="s">
        <v>16</v>
      </c>
    </row>
    <row r="338" spans="3:5" ht="15.75" thickBot="1" x14ac:dyDescent="0.3">
      <c r="C338" s="18">
        <v>1215</v>
      </c>
      <c r="D338" s="19" t="s">
        <v>309</v>
      </c>
      <c r="E338" s="20" t="s">
        <v>20</v>
      </c>
    </row>
    <row r="339" spans="3:5" ht="15.75" thickBot="1" x14ac:dyDescent="0.3">
      <c r="C339" s="13">
        <v>1336</v>
      </c>
      <c r="D339" s="21" t="s">
        <v>310</v>
      </c>
      <c r="E339" s="15" t="s">
        <v>20</v>
      </c>
    </row>
    <row r="340" spans="3:5" ht="15.75" thickBot="1" x14ac:dyDescent="0.3">
      <c r="C340" s="18">
        <v>331</v>
      </c>
      <c r="D340" s="19" t="s">
        <v>311</v>
      </c>
      <c r="E340" s="20" t="s">
        <v>16</v>
      </c>
    </row>
    <row r="341" spans="3:5" ht="15.75" thickBot="1" x14ac:dyDescent="0.3">
      <c r="C341" s="13">
        <v>330</v>
      </c>
      <c r="D341" s="21" t="s">
        <v>312</v>
      </c>
      <c r="E341" s="15" t="s">
        <v>20</v>
      </c>
    </row>
    <row r="342" spans="3:5" ht="15.75" thickBot="1" x14ac:dyDescent="0.3">
      <c r="C342" s="18">
        <v>332</v>
      </c>
      <c r="D342" s="19" t="s">
        <v>313</v>
      </c>
      <c r="E342" s="20" t="s">
        <v>16</v>
      </c>
    </row>
    <row r="343" spans="3:5" ht="15.75" thickBot="1" x14ac:dyDescent="0.3">
      <c r="C343" s="13">
        <v>1480</v>
      </c>
      <c r="D343" s="21" t="s">
        <v>314</v>
      </c>
      <c r="E343" s="15" t="s">
        <v>16</v>
      </c>
    </row>
    <row r="344" spans="3:5" ht="15.75" thickBot="1" x14ac:dyDescent="0.3">
      <c r="C344" s="18">
        <v>1244</v>
      </c>
      <c r="D344" s="19" t="s">
        <v>315</v>
      </c>
      <c r="E344" s="20" t="s">
        <v>16</v>
      </c>
    </row>
    <row r="345" spans="3:5" ht="15.75" thickBot="1" x14ac:dyDescent="0.3">
      <c r="C345" s="13">
        <v>1095</v>
      </c>
      <c r="D345" s="21" t="s">
        <v>316</v>
      </c>
      <c r="E345" s="15" t="s">
        <v>16</v>
      </c>
    </row>
    <row r="346" spans="3:5" ht="15.75" thickBot="1" x14ac:dyDescent="0.3">
      <c r="C346" s="18">
        <v>847</v>
      </c>
      <c r="D346" s="19" t="s">
        <v>317</v>
      </c>
      <c r="E346" s="20" t="s">
        <v>16</v>
      </c>
    </row>
    <row r="347" spans="3:5" ht="15.75" thickBot="1" x14ac:dyDescent="0.3">
      <c r="C347" s="13">
        <v>1088</v>
      </c>
      <c r="D347" s="21" t="s">
        <v>318</v>
      </c>
      <c r="E347" s="15" t="s">
        <v>16</v>
      </c>
    </row>
    <row r="348" spans="3:5" ht="15.75" thickBot="1" x14ac:dyDescent="0.3">
      <c r="C348" s="18">
        <v>796</v>
      </c>
      <c r="D348" s="19" t="s">
        <v>319</v>
      </c>
      <c r="E348" s="20" t="s">
        <v>16</v>
      </c>
    </row>
    <row r="349" spans="3:5" ht="15.75" thickBot="1" x14ac:dyDescent="0.3">
      <c r="C349" s="13">
        <v>1348</v>
      </c>
      <c r="D349" s="21" t="s">
        <v>320</v>
      </c>
      <c r="E349" s="15" t="s">
        <v>16</v>
      </c>
    </row>
    <row r="350" spans="3:5" ht="15.75" thickBot="1" x14ac:dyDescent="0.3">
      <c r="C350" s="18">
        <v>1081</v>
      </c>
      <c r="D350" s="19" t="s">
        <v>321</v>
      </c>
      <c r="E350" s="20" t="s">
        <v>20</v>
      </c>
    </row>
    <row r="351" spans="3:5" ht="15.75" thickBot="1" x14ac:dyDescent="0.3">
      <c r="C351" s="13">
        <v>1180</v>
      </c>
      <c r="D351" s="21" t="s">
        <v>321</v>
      </c>
      <c r="E351" s="15" t="s">
        <v>20</v>
      </c>
    </row>
    <row r="352" spans="3:5" ht="15.75" thickBot="1" x14ac:dyDescent="0.3">
      <c r="C352" s="18">
        <v>1413</v>
      </c>
      <c r="D352" s="19" t="s">
        <v>322</v>
      </c>
      <c r="E352" s="20" t="s">
        <v>16</v>
      </c>
    </row>
    <row r="353" spans="3:5" ht="15.75" thickBot="1" x14ac:dyDescent="0.3">
      <c r="C353" s="13">
        <v>1223</v>
      </c>
      <c r="D353" s="21" t="s">
        <v>323</v>
      </c>
      <c r="E353" s="15" t="s">
        <v>16</v>
      </c>
    </row>
    <row r="354" spans="3:5" ht="15.75" thickBot="1" x14ac:dyDescent="0.3">
      <c r="C354" s="18">
        <v>169</v>
      </c>
      <c r="D354" s="19" t="s">
        <v>324</v>
      </c>
      <c r="E354" s="20" t="s">
        <v>16</v>
      </c>
    </row>
    <row r="355" spans="3:5" ht="15.75" thickBot="1" x14ac:dyDescent="0.3">
      <c r="C355" s="13">
        <v>1035</v>
      </c>
      <c r="D355" s="25" t="s">
        <v>324</v>
      </c>
      <c r="E355" s="15" t="s">
        <v>16</v>
      </c>
    </row>
    <row r="356" spans="3:5" ht="15.75" thickBot="1" x14ac:dyDescent="0.3">
      <c r="C356" s="18">
        <v>106</v>
      </c>
      <c r="D356" s="19" t="s">
        <v>324</v>
      </c>
      <c r="E356" s="20" t="s">
        <v>16</v>
      </c>
    </row>
    <row r="357" spans="3:5" ht="15.75" thickBot="1" x14ac:dyDescent="0.3">
      <c r="C357" s="13">
        <v>318</v>
      </c>
      <c r="D357" s="21" t="s">
        <v>325</v>
      </c>
      <c r="E357" s="15" t="s">
        <v>16</v>
      </c>
    </row>
    <row r="358" spans="3:5" ht="15.75" thickBot="1" x14ac:dyDescent="0.3">
      <c r="C358" s="18">
        <v>1494</v>
      </c>
      <c r="D358" s="19" t="s">
        <v>326</v>
      </c>
      <c r="E358" s="20" t="s">
        <v>20</v>
      </c>
    </row>
    <row r="359" spans="3:5" ht="15.75" thickBot="1" x14ac:dyDescent="0.3">
      <c r="C359" s="13">
        <v>1116</v>
      </c>
      <c r="D359" s="21" t="s">
        <v>327</v>
      </c>
      <c r="E359" s="15" t="s">
        <v>20</v>
      </c>
    </row>
    <row r="360" spans="3:5" ht="15.75" thickBot="1" x14ac:dyDescent="0.3">
      <c r="C360" s="18">
        <v>1515</v>
      </c>
      <c r="D360" s="19" t="s">
        <v>328</v>
      </c>
      <c r="E360" s="20" t="s">
        <v>16</v>
      </c>
    </row>
    <row r="361" spans="3:5" ht="15.75" thickBot="1" x14ac:dyDescent="0.3">
      <c r="C361" s="13">
        <v>1552</v>
      </c>
      <c r="D361" s="21" t="s">
        <v>329</v>
      </c>
      <c r="E361" s="15" t="s">
        <v>16</v>
      </c>
    </row>
    <row r="362" spans="3:5" ht="15.75" thickBot="1" x14ac:dyDescent="0.3">
      <c r="C362" s="18">
        <v>1544</v>
      </c>
      <c r="D362" s="19" t="s">
        <v>330</v>
      </c>
      <c r="E362" s="20" t="s">
        <v>16</v>
      </c>
    </row>
    <row r="363" spans="3:5" ht="15.75" thickBot="1" x14ac:dyDescent="0.3">
      <c r="C363" s="13">
        <v>1476</v>
      </c>
      <c r="D363" s="21" t="s">
        <v>331</v>
      </c>
      <c r="E363" s="38" t="s">
        <v>332</v>
      </c>
    </row>
    <row r="364" spans="3:5" ht="15.75" thickBot="1" x14ac:dyDescent="0.3">
      <c r="C364" s="18">
        <v>205</v>
      </c>
      <c r="D364" s="19" t="s">
        <v>333</v>
      </c>
      <c r="E364" s="20" t="s">
        <v>16</v>
      </c>
    </row>
    <row r="365" spans="3:5" ht="15.75" thickBot="1" x14ac:dyDescent="0.3">
      <c r="C365" s="13">
        <v>1451</v>
      </c>
      <c r="D365" s="21" t="s">
        <v>334</v>
      </c>
      <c r="E365" s="15" t="s">
        <v>16</v>
      </c>
    </row>
    <row r="366" spans="3:5" ht="15.75" thickBot="1" x14ac:dyDescent="0.3">
      <c r="C366" s="18">
        <v>795</v>
      </c>
      <c r="D366" s="19" t="s">
        <v>335</v>
      </c>
      <c r="E366" s="20" t="s">
        <v>16</v>
      </c>
    </row>
    <row r="367" spans="3:5" ht="15.75" thickBot="1" x14ac:dyDescent="0.3">
      <c r="C367" s="13">
        <v>1224</v>
      </c>
      <c r="D367" s="21" t="s">
        <v>336</v>
      </c>
      <c r="E367" s="15" t="s">
        <v>16</v>
      </c>
    </row>
    <row r="368" spans="3:5" ht="15.75" thickBot="1" x14ac:dyDescent="0.3">
      <c r="C368" s="18">
        <v>1220</v>
      </c>
      <c r="D368" s="19" t="s">
        <v>337</v>
      </c>
      <c r="E368" s="20" t="s">
        <v>16</v>
      </c>
    </row>
    <row r="369" spans="3:5" ht="15.75" thickBot="1" x14ac:dyDescent="0.3">
      <c r="C369" s="13">
        <v>787</v>
      </c>
      <c r="D369" s="21" t="s">
        <v>338</v>
      </c>
      <c r="E369" s="15" t="s">
        <v>16</v>
      </c>
    </row>
    <row r="370" spans="3:5" ht="15.75" thickBot="1" x14ac:dyDescent="0.3">
      <c r="C370" s="18">
        <v>1510</v>
      </c>
      <c r="D370" s="19" t="s">
        <v>339</v>
      </c>
      <c r="E370" s="20" t="s">
        <v>20</v>
      </c>
    </row>
    <row r="371" spans="3:5" ht="15.75" thickBot="1" x14ac:dyDescent="0.3">
      <c r="C371" s="13">
        <v>1534</v>
      </c>
      <c r="D371" s="21" t="s">
        <v>340</v>
      </c>
      <c r="E371" s="15" t="s">
        <v>20</v>
      </c>
    </row>
    <row r="372" spans="3:5" ht="15.75" thickBot="1" x14ac:dyDescent="0.3">
      <c r="C372" s="18">
        <v>1490</v>
      </c>
      <c r="D372" s="19" t="s">
        <v>340</v>
      </c>
      <c r="E372" s="20" t="s">
        <v>16</v>
      </c>
    </row>
    <row r="373" spans="3:5" ht="15.75" thickBot="1" x14ac:dyDescent="0.3">
      <c r="C373" s="13">
        <v>1185</v>
      </c>
      <c r="D373" s="21" t="s">
        <v>341</v>
      </c>
      <c r="E373" s="15" t="s">
        <v>20</v>
      </c>
    </row>
    <row r="374" spans="3:5" ht="15.75" thickBot="1" x14ac:dyDescent="0.3">
      <c r="C374" s="18">
        <v>810</v>
      </c>
      <c r="D374" s="19" t="s">
        <v>342</v>
      </c>
      <c r="E374" s="20" t="s">
        <v>20</v>
      </c>
    </row>
    <row r="375" spans="3:5" ht="15.75" thickBot="1" x14ac:dyDescent="0.3">
      <c r="C375" s="13">
        <v>1509</v>
      </c>
      <c r="D375" s="21" t="s">
        <v>343</v>
      </c>
      <c r="E375" s="15" t="s">
        <v>20</v>
      </c>
    </row>
    <row r="376" spans="3:5" ht="15.75" thickBot="1" x14ac:dyDescent="0.3">
      <c r="C376" s="28">
        <v>1580</v>
      </c>
      <c r="D376" s="29" t="s">
        <v>344</v>
      </c>
      <c r="E376" s="20" t="s">
        <v>22</v>
      </c>
    </row>
    <row r="377" spans="3:5" ht="15.75" thickBot="1" x14ac:dyDescent="0.3">
      <c r="C377" s="30">
        <v>1567</v>
      </c>
      <c r="D377" s="31" t="s">
        <v>345</v>
      </c>
      <c r="E377" s="15" t="s">
        <v>22</v>
      </c>
    </row>
    <row r="378" spans="3:5" ht="15.75" thickBot="1" x14ac:dyDescent="0.3">
      <c r="C378" s="28">
        <v>1576</v>
      </c>
      <c r="D378" s="29" t="s">
        <v>345</v>
      </c>
      <c r="E378" s="20" t="s">
        <v>16</v>
      </c>
    </row>
    <row r="379" spans="3:5" ht="15.75" thickBot="1" x14ac:dyDescent="0.3">
      <c r="C379" s="13">
        <v>302</v>
      </c>
      <c r="D379" s="21" t="s">
        <v>346</v>
      </c>
      <c r="E379" s="15" t="s">
        <v>20</v>
      </c>
    </row>
    <row r="380" spans="3:5" ht="15.75" thickBot="1" x14ac:dyDescent="0.3">
      <c r="C380" s="18">
        <v>253</v>
      </c>
      <c r="D380" s="19" t="s">
        <v>347</v>
      </c>
      <c r="E380" s="20" t="s">
        <v>16</v>
      </c>
    </row>
    <row r="381" spans="3:5" ht="15.75" thickBot="1" x14ac:dyDescent="0.3">
      <c r="C381" s="13">
        <v>353</v>
      </c>
      <c r="D381" s="21" t="s">
        <v>348</v>
      </c>
      <c r="E381" s="15" t="s">
        <v>16</v>
      </c>
    </row>
    <row r="382" spans="3:5" ht="15.75" thickBot="1" x14ac:dyDescent="0.3">
      <c r="C382" s="18">
        <v>111</v>
      </c>
      <c r="D382" s="19" t="s">
        <v>349</v>
      </c>
      <c r="E382" s="20" t="s">
        <v>16</v>
      </c>
    </row>
    <row r="383" spans="3:5" ht="15.75" thickBot="1" x14ac:dyDescent="0.3">
      <c r="C383" s="13">
        <v>1335</v>
      </c>
      <c r="D383" s="21" t="s">
        <v>350</v>
      </c>
      <c r="E383" s="15" t="s">
        <v>22</v>
      </c>
    </row>
    <row r="384" spans="3:5" ht="15.75" thickBot="1" x14ac:dyDescent="0.3">
      <c r="C384" s="27">
        <v>1358</v>
      </c>
      <c r="D384" s="19" t="s">
        <v>351</v>
      </c>
      <c r="E384" s="20" t="s">
        <v>20</v>
      </c>
    </row>
    <row r="385" spans="3:5" ht="15.75" thickBot="1" x14ac:dyDescent="0.3">
      <c r="C385" s="37">
        <v>1357</v>
      </c>
      <c r="D385" s="21" t="s">
        <v>352</v>
      </c>
      <c r="E385" s="15" t="s">
        <v>16</v>
      </c>
    </row>
    <row r="386" spans="3:5" ht="18" thickBot="1" x14ac:dyDescent="0.3">
      <c r="C386" s="18">
        <v>1017</v>
      </c>
      <c r="D386" s="19" t="s">
        <v>353</v>
      </c>
      <c r="E386" s="39" t="s">
        <v>354</v>
      </c>
    </row>
    <row r="387" spans="3:5" ht="15.75" thickBot="1" x14ac:dyDescent="0.3">
      <c r="C387" s="13">
        <v>1378</v>
      </c>
      <c r="D387" s="21" t="s">
        <v>353</v>
      </c>
      <c r="E387" s="15" t="s">
        <v>16</v>
      </c>
    </row>
    <row r="388" spans="3:5" ht="15.75" thickBot="1" x14ac:dyDescent="0.3">
      <c r="C388" s="18">
        <v>958</v>
      </c>
      <c r="D388" s="19" t="s">
        <v>355</v>
      </c>
      <c r="E388" s="20" t="s">
        <v>16</v>
      </c>
    </row>
    <row r="389" spans="3:5" ht="15.75" thickBot="1" x14ac:dyDescent="0.3">
      <c r="C389" s="13">
        <v>1473</v>
      </c>
      <c r="D389" s="21" t="s">
        <v>356</v>
      </c>
      <c r="E389" s="15" t="s">
        <v>16</v>
      </c>
    </row>
    <row r="390" spans="3:5" ht="15.75" thickBot="1" x14ac:dyDescent="0.3">
      <c r="C390" s="18">
        <v>1197</v>
      </c>
      <c r="D390" s="19" t="s">
        <v>357</v>
      </c>
      <c r="E390" s="20" t="s">
        <v>16</v>
      </c>
    </row>
    <row r="391" spans="3:5" ht="15.75" thickBot="1" x14ac:dyDescent="0.3">
      <c r="C391" s="13">
        <v>948</v>
      </c>
      <c r="D391" s="21" t="s">
        <v>358</v>
      </c>
      <c r="E391" s="15" t="s">
        <v>16</v>
      </c>
    </row>
    <row r="392" spans="3:5" ht="15.75" thickBot="1" x14ac:dyDescent="0.3">
      <c r="C392" s="18">
        <v>807</v>
      </c>
      <c r="D392" s="19" t="s">
        <v>359</v>
      </c>
      <c r="E392" s="20" t="s">
        <v>20</v>
      </c>
    </row>
    <row r="393" spans="3:5" ht="15.75" thickBot="1" x14ac:dyDescent="0.3">
      <c r="C393" s="13">
        <v>262</v>
      </c>
      <c r="D393" s="21" t="s">
        <v>360</v>
      </c>
      <c r="E393" s="15" t="s">
        <v>16</v>
      </c>
    </row>
    <row r="394" spans="3:5" ht="15.75" thickBot="1" x14ac:dyDescent="0.3">
      <c r="C394" s="18">
        <v>259</v>
      </c>
      <c r="D394" s="19" t="s">
        <v>361</v>
      </c>
      <c r="E394" s="20" t="s">
        <v>22</v>
      </c>
    </row>
    <row r="395" spans="3:5" ht="15.75" thickBot="1" x14ac:dyDescent="0.3">
      <c r="C395" s="13">
        <v>1209</v>
      </c>
      <c r="D395" s="21" t="s">
        <v>361</v>
      </c>
      <c r="E395" s="15" t="s">
        <v>22</v>
      </c>
    </row>
    <row r="396" spans="3:5" ht="15.75" thickBot="1" x14ac:dyDescent="0.3">
      <c r="C396" s="18">
        <v>260</v>
      </c>
      <c r="D396" s="19" t="s">
        <v>362</v>
      </c>
      <c r="E396" s="20" t="s">
        <v>16</v>
      </c>
    </row>
    <row r="397" spans="3:5" ht="15.75" thickBot="1" x14ac:dyDescent="0.3">
      <c r="C397" s="13">
        <v>1169</v>
      </c>
      <c r="D397" s="21" t="s">
        <v>363</v>
      </c>
      <c r="E397" s="15" t="s">
        <v>16</v>
      </c>
    </row>
    <row r="398" spans="3:5" ht="18" thickBot="1" x14ac:dyDescent="0.3">
      <c r="C398" s="18">
        <v>1545</v>
      </c>
      <c r="D398" s="19" t="s">
        <v>364</v>
      </c>
      <c r="E398" s="20" t="s">
        <v>365</v>
      </c>
    </row>
    <row r="399" spans="3:5" ht="15.75" thickBot="1" x14ac:dyDescent="0.3">
      <c r="C399" s="13">
        <v>1533</v>
      </c>
      <c r="D399" s="21" t="s">
        <v>366</v>
      </c>
      <c r="E399" s="15" t="s">
        <v>20</v>
      </c>
    </row>
    <row r="400" spans="3:5" ht="15.75" thickBot="1" x14ac:dyDescent="0.3">
      <c r="C400" s="18">
        <v>1090</v>
      </c>
      <c r="D400" s="19" t="s">
        <v>367</v>
      </c>
      <c r="E400" s="20" t="s">
        <v>20</v>
      </c>
    </row>
    <row r="401" spans="3:5" ht="15.75" thickBot="1" x14ac:dyDescent="0.3">
      <c r="C401" s="13">
        <v>1091</v>
      </c>
      <c r="D401" s="21" t="s">
        <v>367</v>
      </c>
      <c r="E401" s="15" t="s">
        <v>16</v>
      </c>
    </row>
    <row r="402" spans="3:5" ht="15.75" thickBot="1" x14ac:dyDescent="0.3">
      <c r="C402" s="18">
        <v>1089</v>
      </c>
      <c r="D402" s="19" t="s">
        <v>368</v>
      </c>
      <c r="E402" s="20" t="s">
        <v>20</v>
      </c>
    </row>
    <row r="403" spans="3:5" ht="15.75" thickBot="1" x14ac:dyDescent="0.3">
      <c r="C403" s="13">
        <v>160</v>
      </c>
      <c r="D403" s="21" t="s">
        <v>369</v>
      </c>
      <c r="E403" s="15" t="s">
        <v>20</v>
      </c>
    </row>
    <row r="404" spans="3:5" ht="15.75" thickBot="1" x14ac:dyDescent="0.3">
      <c r="C404" s="18">
        <v>46</v>
      </c>
      <c r="D404" s="19" t="s">
        <v>370</v>
      </c>
      <c r="E404" s="20" t="s">
        <v>20</v>
      </c>
    </row>
    <row r="405" spans="3:5" ht="15.75" thickBot="1" x14ac:dyDescent="0.3">
      <c r="C405" s="13">
        <v>1225</v>
      </c>
      <c r="D405" s="21" t="s">
        <v>371</v>
      </c>
      <c r="E405" s="15" t="s">
        <v>20</v>
      </c>
    </row>
    <row r="406" spans="3:5" ht="15.75" thickBot="1" x14ac:dyDescent="0.3">
      <c r="C406" s="18">
        <v>53</v>
      </c>
      <c r="D406" s="19" t="s">
        <v>372</v>
      </c>
      <c r="E406" s="20" t="s">
        <v>16</v>
      </c>
    </row>
    <row r="407" spans="3:5" ht="15.75" thickBot="1" x14ac:dyDescent="0.3">
      <c r="C407" s="13">
        <v>52</v>
      </c>
      <c r="D407" s="21" t="s">
        <v>373</v>
      </c>
      <c r="E407" s="15" t="s">
        <v>16</v>
      </c>
    </row>
    <row r="408" spans="3:5" ht="15.75" thickBot="1" x14ac:dyDescent="0.3">
      <c r="C408" s="18">
        <v>108</v>
      </c>
      <c r="D408" s="19" t="s">
        <v>374</v>
      </c>
      <c r="E408" s="20" t="s">
        <v>16</v>
      </c>
    </row>
    <row r="409" spans="3:5" ht="15.75" thickBot="1" x14ac:dyDescent="0.3">
      <c r="C409" s="13">
        <v>166</v>
      </c>
      <c r="D409" s="21" t="s">
        <v>375</v>
      </c>
      <c r="E409" s="15" t="s">
        <v>16</v>
      </c>
    </row>
    <row r="410" spans="3:5" ht="15.75" thickBot="1" x14ac:dyDescent="0.3">
      <c r="C410" s="18">
        <v>1432</v>
      </c>
      <c r="D410" s="19" t="s">
        <v>376</v>
      </c>
      <c r="E410" s="20" t="s">
        <v>16</v>
      </c>
    </row>
    <row r="411" spans="3:5" ht="15.75" thickBot="1" x14ac:dyDescent="0.3">
      <c r="C411" s="13">
        <v>1131</v>
      </c>
      <c r="D411" s="21" t="s">
        <v>377</v>
      </c>
      <c r="E411" s="15" t="s">
        <v>16</v>
      </c>
    </row>
    <row r="412" spans="3:5" ht="15.75" thickBot="1" x14ac:dyDescent="0.3">
      <c r="C412" s="18">
        <v>1059</v>
      </c>
      <c r="D412" s="19" t="s">
        <v>378</v>
      </c>
      <c r="E412" s="20" t="s">
        <v>16</v>
      </c>
    </row>
    <row r="413" spans="3:5" ht="15.75" thickBot="1" x14ac:dyDescent="0.3">
      <c r="C413" s="13">
        <v>1217</v>
      </c>
      <c r="D413" s="21" t="s">
        <v>378</v>
      </c>
      <c r="E413" s="15" t="s">
        <v>16</v>
      </c>
    </row>
    <row r="414" spans="3:5" ht="15.75" thickBot="1" x14ac:dyDescent="0.3">
      <c r="C414" s="18">
        <v>781</v>
      </c>
      <c r="D414" s="19" t="s">
        <v>379</v>
      </c>
      <c r="E414" s="20" t="s">
        <v>31</v>
      </c>
    </row>
    <row r="415" spans="3:5" ht="15.75" thickBot="1" x14ac:dyDescent="0.3">
      <c r="C415" s="13">
        <v>278</v>
      </c>
      <c r="D415" s="21" t="s">
        <v>380</v>
      </c>
      <c r="E415" s="15" t="s">
        <v>16</v>
      </c>
    </row>
    <row r="416" spans="3:5" ht="15.75" thickBot="1" x14ac:dyDescent="0.3">
      <c r="C416" s="18">
        <v>1206</v>
      </c>
      <c r="D416" s="19" t="s">
        <v>381</v>
      </c>
      <c r="E416" s="20" t="s">
        <v>16</v>
      </c>
    </row>
    <row r="417" spans="3:5" ht="15.75" thickBot="1" x14ac:dyDescent="0.3">
      <c r="C417" s="13">
        <v>1187</v>
      </c>
      <c r="D417" s="21" t="s">
        <v>382</v>
      </c>
      <c r="E417" s="15" t="s">
        <v>16</v>
      </c>
    </row>
    <row r="418" spans="3:5" ht="15.75" thickBot="1" x14ac:dyDescent="0.3">
      <c r="C418" s="18">
        <v>955</v>
      </c>
      <c r="D418" s="19" t="s">
        <v>382</v>
      </c>
      <c r="E418" s="20" t="s">
        <v>16</v>
      </c>
    </row>
    <row r="419" spans="3:5" ht="15.75" thickBot="1" x14ac:dyDescent="0.3">
      <c r="C419" s="13">
        <v>1138</v>
      </c>
      <c r="D419" s="21" t="s">
        <v>383</v>
      </c>
      <c r="E419" s="15" t="s">
        <v>16</v>
      </c>
    </row>
    <row r="420" spans="3:5" ht="15.75" thickBot="1" x14ac:dyDescent="0.3">
      <c r="C420" s="18">
        <v>1199</v>
      </c>
      <c r="D420" s="19" t="s">
        <v>384</v>
      </c>
      <c r="E420" s="20" t="s">
        <v>20</v>
      </c>
    </row>
    <row r="421" spans="3:5" ht="15.75" thickBot="1" x14ac:dyDescent="0.3">
      <c r="C421" s="13">
        <v>1009</v>
      </c>
      <c r="D421" s="21" t="s">
        <v>385</v>
      </c>
      <c r="E421" s="15" t="s">
        <v>20</v>
      </c>
    </row>
    <row r="422" spans="3:5" ht="15.75" thickBot="1" x14ac:dyDescent="0.3">
      <c r="C422" s="18">
        <v>1114</v>
      </c>
      <c r="D422" s="19" t="s">
        <v>386</v>
      </c>
      <c r="E422" s="20" t="s">
        <v>16</v>
      </c>
    </row>
    <row r="423" spans="3:5" ht="15.75" thickBot="1" x14ac:dyDescent="0.3">
      <c r="C423" s="13">
        <v>1312</v>
      </c>
      <c r="D423" s="21" t="s">
        <v>386</v>
      </c>
      <c r="E423" s="15" t="s">
        <v>16</v>
      </c>
    </row>
    <row r="424" spans="3:5" ht="15.75" thickBot="1" x14ac:dyDescent="0.3">
      <c r="C424" s="18">
        <v>187</v>
      </c>
      <c r="D424" s="22" t="s">
        <v>387</v>
      </c>
      <c r="E424" s="23" t="s">
        <v>20</v>
      </c>
    </row>
    <row r="425" spans="3:5" ht="15.75" thickBot="1" x14ac:dyDescent="0.3">
      <c r="C425" s="32">
        <v>1337</v>
      </c>
      <c r="D425" s="33" t="s">
        <v>388</v>
      </c>
      <c r="E425" s="26" t="s">
        <v>16</v>
      </c>
    </row>
    <row r="426" spans="3:5" ht="15.75" thickBot="1" x14ac:dyDescent="0.3">
      <c r="C426" s="34">
        <v>1338</v>
      </c>
      <c r="D426" s="35" t="s">
        <v>389</v>
      </c>
      <c r="E426" s="23" t="s">
        <v>16</v>
      </c>
    </row>
    <row r="427" spans="3:5" ht="15.75" thickBot="1" x14ac:dyDescent="0.3">
      <c r="C427" s="13">
        <v>186</v>
      </c>
      <c r="D427" s="21" t="s">
        <v>390</v>
      </c>
      <c r="E427" s="15" t="s">
        <v>16</v>
      </c>
    </row>
    <row r="428" spans="3:5" ht="15.75" thickBot="1" x14ac:dyDescent="0.3">
      <c r="C428" s="18">
        <v>185</v>
      </c>
      <c r="D428" s="19" t="s">
        <v>391</v>
      </c>
      <c r="E428" s="20" t="s">
        <v>16</v>
      </c>
    </row>
    <row r="429" spans="3:5" ht="15.75" thickBot="1" x14ac:dyDescent="0.3">
      <c r="C429" s="13">
        <v>1286</v>
      </c>
      <c r="D429" s="21" t="s">
        <v>392</v>
      </c>
      <c r="E429" s="15" t="s">
        <v>20</v>
      </c>
    </row>
    <row r="430" spans="3:5" ht="15.75" thickBot="1" x14ac:dyDescent="0.3">
      <c r="C430" s="18">
        <v>1285</v>
      </c>
      <c r="D430" s="19" t="s">
        <v>393</v>
      </c>
      <c r="E430" s="20" t="s">
        <v>20</v>
      </c>
    </row>
    <row r="431" spans="3:5" ht="15.75" thickBot="1" x14ac:dyDescent="0.3">
      <c r="C431" s="13">
        <v>275</v>
      </c>
      <c r="D431" s="21" t="s">
        <v>394</v>
      </c>
      <c r="E431" s="15" t="s">
        <v>20</v>
      </c>
    </row>
    <row r="432" spans="3:5" ht="15.75" thickBot="1" x14ac:dyDescent="0.3">
      <c r="C432" s="18">
        <v>1415</v>
      </c>
      <c r="D432" s="19" t="s">
        <v>395</v>
      </c>
      <c r="E432" s="20" t="s">
        <v>16</v>
      </c>
    </row>
    <row r="433" spans="3:5" ht="15.75" thickBot="1" x14ac:dyDescent="0.3">
      <c r="C433" s="13">
        <v>174</v>
      </c>
      <c r="D433" s="21" t="s">
        <v>396</v>
      </c>
      <c r="E433" s="15" t="s">
        <v>16</v>
      </c>
    </row>
    <row r="434" spans="3:5" ht="15.75" thickBot="1" x14ac:dyDescent="0.3">
      <c r="C434" s="18">
        <v>1508</v>
      </c>
      <c r="D434" s="19" t="s">
        <v>397</v>
      </c>
      <c r="E434" s="20" t="s">
        <v>20</v>
      </c>
    </row>
    <row r="435" spans="3:5" ht="15.75" thickBot="1" x14ac:dyDescent="0.3">
      <c r="C435" s="13">
        <v>1226</v>
      </c>
      <c r="D435" s="21" t="s">
        <v>398</v>
      </c>
      <c r="E435" s="15" t="s">
        <v>16</v>
      </c>
    </row>
    <row r="436" spans="3:5" ht="15.75" thickBot="1" x14ac:dyDescent="0.3">
      <c r="C436" s="28">
        <v>1562</v>
      </c>
      <c r="D436" s="29" t="s">
        <v>399</v>
      </c>
      <c r="E436" s="20" t="s">
        <v>22</v>
      </c>
    </row>
    <row r="437" spans="3:5" ht="15.75" thickBot="1" x14ac:dyDescent="0.3">
      <c r="C437" s="30">
        <v>1571</v>
      </c>
      <c r="D437" s="31" t="s">
        <v>399</v>
      </c>
      <c r="E437" s="15" t="s">
        <v>16</v>
      </c>
    </row>
    <row r="438" spans="3:5" ht="15.75" thickBot="1" x14ac:dyDescent="0.3">
      <c r="C438" s="28">
        <v>1561</v>
      </c>
      <c r="D438" s="29" t="s">
        <v>400</v>
      </c>
      <c r="E438" s="20" t="s">
        <v>22</v>
      </c>
    </row>
    <row r="439" spans="3:5" ht="15.75" thickBot="1" x14ac:dyDescent="0.3">
      <c r="C439" s="30">
        <v>1570</v>
      </c>
      <c r="D439" s="31" t="s">
        <v>400</v>
      </c>
      <c r="E439" s="15" t="s">
        <v>16</v>
      </c>
    </row>
    <row r="440" spans="3:5" ht="15.75" thickBot="1" x14ac:dyDescent="0.3">
      <c r="C440" s="18">
        <v>295</v>
      </c>
      <c r="D440" s="19" t="s">
        <v>401</v>
      </c>
      <c r="E440" s="20" t="s">
        <v>16</v>
      </c>
    </row>
    <row r="441" spans="3:5" ht="15.75" thickBot="1" x14ac:dyDescent="0.3">
      <c r="C441" s="13">
        <v>1018</v>
      </c>
      <c r="D441" s="21" t="s">
        <v>402</v>
      </c>
      <c r="E441" s="15" t="s">
        <v>20</v>
      </c>
    </row>
    <row r="442" spans="3:5" ht="15.75" thickBot="1" x14ac:dyDescent="0.3">
      <c r="C442" s="18">
        <v>1019</v>
      </c>
      <c r="D442" s="19" t="s">
        <v>402</v>
      </c>
      <c r="E442" s="20" t="s">
        <v>16</v>
      </c>
    </row>
    <row r="443" spans="3:5" ht="15.75" thickBot="1" x14ac:dyDescent="0.3">
      <c r="C443" s="13">
        <v>1020</v>
      </c>
      <c r="D443" s="21" t="s">
        <v>402</v>
      </c>
      <c r="E443" s="15" t="s">
        <v>16</v>
      </c>
    </row>
    <row r="444" spans="3:5" ht="15.75" thickBot="1" x14ac:dyDescent="0.3">
      <c r="C444" s="40">
        <v>1056</v>
      </c>
      <c r="D444" s="41" t="s">
        <v>403</v>
      </c>
      <c r="E444" s="42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bba62f-e770-4eac-a1bd-20d5924a2da9" xsi:nil="true"/>
    <lcf76f155ced4ddcb4097134ff3c332f xmlns="61c40307-2b7f-43c4-af3b-05e5922fbd5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3C36F49BDAC047A14250455AEEA602" ma:contentTypeVersion="14" ma:contentTypeDescription="Opprett et nytt dokument." ma:contentTypeScope="" ma:versionID="830d62efaef2ad30b79156c66d07dbb7">
  <xsd:schema xmlns:xsd="http://www.w3.org/2001/XMLSchema" xmlns:xs="http://www.w3.org/2001/XMLSchema" xmlns:p="http://schemas.microsoft.com/office/2006/metadata/properties" xmlns:ns2="61c40307-2b7f-43c4-af3b-05e5922fbd51" xmlns:ns3="9abba62f-e770-4eac-a1bd-20d5924a2da9" targetNamespace="http://schemas.microsoft.com/office/2006/metadata/properties" ma:root="true" ma:fieldsID="7305747682ede322ad96ade9ade4fd7f" ns2:_="" ns3:_="">
    <xsd:import namespace="61c40307-2b7f-43c4-af3b-05e5922fbd51"/>
    <xsd:import namespace="9abba62f-e770-4eac-a1bd-20d5924a2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40307-2b7f-43c4-af3b-05e5922fbd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emerkelapper" ma:readOnly="false" ma:fieldId="{5cf76f15-5ced-4ddc-b409-7134ff3c332f}" ma:taxonomyMulti="true" ma:sspId="82f5f09b-ea20-403e-983e-a729b5025d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bba62f-e770-4eac-a1bd-20d5924a2da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1bae484-d1f8-4cd9-a72a-279363b37f47}" ma:internalName="TaxCatchAll" ma:showField="CatchAllData" ma:web="9abba62f-e770-4eac-a1bd-20d5924a2d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8690B6-7D97-46DA-BAE4-067C721441EA}">
  <ds:schemaRefs>
    <ds:schemaRef ds:uri="http://schemas.microsoft.com/office/2006/metadata/properties"/>
    <ds:schemaRef ds:uri="http://schemas.microsoft.com/office/infopath/2007/PartnerControls"/>
    <ds:schemaRef ds:uri="9abba62f-e770-4eac-a1bd-20d5924a2da9"/>
    <ds:schemaRef ds:uri="61c40307-2b7f-43c4-af3b-05e5922fbd51"/>
  </ds:schemaRefs>
</ds:datastoreItem>
</file>

<file path=customXml/itemProps2.xml><?xml version="1.0" encoding="utf-8"?>
<ds:datastoreItem xmlns:ds="http://schemas.openxmlformats.org/officeDocument/2006/customXml" ds:itemID="{21C5D4C0-D94A-4322-8A8D-2E0AA08F15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A04149-2351-4F29-B2FF-1DDD822B6D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c40307-2b7f-43c4-af3b-05e5922fbd51"/>
    <ds:schemaRef ds:uri="9abba62f-e770-4eac-a1bd-20d5924a2d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Individuelle forhandlinger</vt:lpstr>
      <vt:lpstr>Kilde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 Nyrud Dreyer</dc:creator>
  <cp:lastModifiedBy>Ane Nyrud Dreyer</cp:lastModifiedBy>
  <dcterms:created xsi:type="dcterms:W3CDTF">2023-02-02T12:33:09Z</dcterms:created>
  <dcterms:modified xsi:type="dcterms:W3CDTF">2025-08-21T10:49:24Z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0x0101002F3C36F49BDAC047A14250455AEEA602</vt:lpwstr>
  </property>
</Properties>
</file>